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fiesp/Desktop/"/>
    </mc:Choice>
  </mc:AlternateContent>
  <xr:revisionPtr revIDLastSave="0" documentId="8_{094C3712-57DB-FE49-B7EB-0ACFA5F0A58A}" xr6:coauthVersionLast="46" xr6:coauthVersionMax="46" xr10:uidLastSave="{00000000-0000-0000-0000-000000000000}"/>
  <bookViews>
    <workbookView xWindow="0" yWindow="460" windowWidth="16600" windowHeight="9440" tabRatio="705" xr2:uid="{00000000-000D-0000-FFFF-FFFF00000000}"/>
  </bookViews>
  <sheets>
    <sheet name="Notas Importantes" sheetId="15" r:id="rId1"/>
    <sheet name="Revisados em Dez-20 e Jan-21" sheetId="16" r:id="rId2"/>
    <sheet name="Insumos Agropecuários" sheetId="5" r:id="rId3"/>
    <sheet name="Alimentos" sheetId="6" r:id="rId4"/>
    <sheet name="Remédios e Insumos Hospitalares" sheetId="7" r:id="rId5"/>
    <sheet name="Produtos de Informática" sheetId="8" r:id="rId6"/>
    <sheet name="Máquinas e Equipamentos" sheetId="9" r:id="rId7"/>
    <sheet name="Meios de Transp e Combustíveis" sheetId="10" r:id="rId8"/>
    <sheet name="Bens da Construção Civil" sheetId="11" r:id="rId9"/>
    <sheet name="Seriços de Comunicação" sheetId="12" r:id="rId10"/>
    <sheet name="Têxteis, Couro e Calçados" sheetId="13" r:id="rId11"/>
    <sheet name="Outros Produtos" sheetId="14" r:id="rId12"/>
  </sheets>
  <externalReferences>
    <externalReference r:id="rId13"/>
  </externalReferences>
  <definedNames>
    <definedName name="_xlnm._FilterDatabase" localSheetId="3" hidden="1">Alimentos!$A$2:$K$17</definedName>
    <definedName name="_xlnm._FilterDatabase" localSheetId="8" hidden="1">'Bens da Construção Civil'!$A$2:$G$12</definedName>
    <definedName name="_xlnm._FilterDatabase" localSheetId="2" hidden="1">'Insumos Agropecuários'!$A$2:$K$35</definedName>
    <definedName name="_xlnm._FilterDatabase" localSheetId="6" hidden="1">'Máquinas e Equipamentos'!$A$2:$G$35</definedName>
    <definedName name="_xlnm._FilterDatabase" localSheetId="7" hidden="1">'Meios de Transp e Combustíveis'!$A$2:$I$35</definedName>
    <definedName name="_xlnm._FilterDatabase" localSheetId="11" hidden="1">'Outros Produtos'!$A$2:$G$23</definedName>
    <definedName name="_xlnm._FilterDatabase" localSheetId="5" hidden="1">'Produtos de Informática'!$A$2:$G$2</definedName>
    <definedName name="_xlnm._FilterDatabase" localSheetId="4" hidden="1">'Remédios e Insumos Hospitalares'!$A$2:$G$11</definedName>
    <definedName name="_xlnm._FilterDatabase" localSheetId="1" hidden="1">'Revisados em Dez-20 e Jan-21'!$A$2:$K$8</definedName>
    <definedName name="_xlnm._FilterDatabase" localSheetId="9" hidden="1">'Seriços de Comunicação'!$A$2:$G$9</definedName>
    <definedName name="_xlnm._FilterDatabase" localSheetId="10" hidden="1">'Têxteis, Couro e Calçados'!$A$2:$I$15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9" i="6" l="1"/>
  <c r="S19" i="6" s="1"/>
  <c r="P19" i="6"/>
  <c r="Q19" i="6" s="1"/>
  <c r="O19" i="6"/>
  <c r="B41" i="10" l="1"/>
  <c r="D41" i="10"/>
  <c r="E41" i="10"/>
  <c r="F41" i="10"/>
  <c r="C41" i="10"/>
</calcChain>
</file>

<file path=xl/sharedStrings.xml><?xml version="1.0" encoding="utf-8"?>
<sst xmlns="http://schemas.openxmlformats.org/spreadsheetml/2006/main" count="1863" uniqueCount="618">
  <si>
    <t>Item</t>
  </si>
  <si>
    <t>Obs.</t>
  </si>
  <si>
    <t>Isenção total</t>
  </si>
  <si>
    <t>Prorrogou vigência até 31.12.2022</t>
  </si>
  <si>
    <t>Manutenção do benefício</t>
  </si>
  <si>
    <t>Interna e Interestadual</t>
  </si>
  <si>
    <t>Veículo automotor adquirido por pessoa com deficiência ou autista</t>
  </si>
  <si>
    <t>Vigorava até até 31.12.2020</t>
  </si>
  <si>
    <t>Operações diversas entre instituições da EMBRAPA</t>
  </si>
  <si>
    <t>Importação de medicamentos pela Fundação Nacional da Saúde e pelo Ministério da Saúde destinados à vacinação da denge, malária e febre amarela</t>
  </si>
  <si>
    <t>Desembaraço aduaneiro</t>
  </si>
  <si>
    <t>Importação de produtos hospitalares feita diretamente por órgão ou entidade da administração pública, direta ou indireta, bem como por fundação ou entidade beneficente de assistência social</t>
  </si>
  <si>
    <t>Importação de equipamentos de saneamento básico feito pela Sabesp</t>
  </si>
  <si>
    <t>Equipamentos didáticos, científicos e médico-hospitalares destinados ao MEC para programas específicos</t>
  </si>
  <si>
    <t>Óleo lubrificante usado ou contaminado com destino a estabelecimento re-refinador ou coletor revendedor</t>
  </si>
  <si>
    <t>Mercadorias doadas à Secretaria da Educação do Estado, para distribuição, também por doação, a escolas ou ao seu corpo discente, da rede oficial de ensino</t>
  </si>
  <si>
    <t>Mercadorias doadas à órgãos ou entidades da administração direta ou indireta da União, dos Estados ou dos Municípios ou a entidade assistencial reconhecida como de utilidade pública, para assistência às vítimas de situação de seca localizadas na área de abrangência da SUDENE, bem como a prestação de serviço de transporte daquela mercadoria</t>
  </si>
  <si>
    <t>Interna</t>
  </si>
  <si>
    <t>Mercadorias doadas ao Governo do Estado de São Paulo para distribuição gratuita a pessoas necessitadas ou vítimas de catástrofes</t>
  </si>
  <si>
    <t>Produtos e equipamentos utilizados em diagnóstico em imunohematologia, sorologia e coagulação destinados a órgãos ou entidades da administração pública, direta ou indireta, bem como suas autarquias e fundações</t>
  </si>
  <si>
    <t>Preservativo, desde que seja abatido do preço da mercadoria o valor equivalente ao imposto que seria devido se não houvesse a isenção</t>
  </si>
  <si>
    <t>Saída promovida pela Fundação Pró-Tamar de produto que objetive a divulgação de atividades preservacionistas vinculadas ao Programa Nacional de Proteção às Tartarugas Marinhas</t>
  </si>
  <si>
    <t>Importação de mercadoria a ser utilizada em processo de fracionamento e industrialização de componentes e derivados do sangue ou de sua embalagem, acondicionamento ou reacondicionamento, desde que com isenção ou alíquota zero do Imposto de Importação e realizado por órgão ou entidade de hematologia ou hemoterapia do Governo Federal, Estadual ou Municipal, sem fins lucrativos</t>
  </si>
  <si>
    <t>Mercadorias com destino ao Fundo Social de Solidariedade do Governo do Estado de São Paulo</t>
  </si>
  <si>
    <t>Fármacos e medicamentos destinados a órgãos da Administração Pública Direta e Indireta Federal, Estadual e Municipal e suas fundações públicas</t>
  </si>
  <si>
    <t>Mercadorias destinadas ao atendimento do Programa intitulado Fome Zero</t>
  </si>
  <si>
    <t>Mercadorias médico-hospitalares com destino à Fundação Zerbini</t>
  </si>
  <si>
    <t>Mercadorias, e os serviços de transporte a elas relativas, destinadas a programas de fortalecimento e modernização das áreas fiscal, de gestão, de planejamento e de controle externo dos Estados e do Distrito Federal, adquiridas em decorrência de licitações ou contratações efetuadas com observância das normas estabelecidas pelo Banco Interamericano de Desenvolvimento - BID ou pelo Banco Nacional de Desenvolvimento Econômico e Social - BNDES</t>
  </si>
  <si>
    <t>Aviões novos, de peso superior a 15.000 kg, vazios,</t>
  </si>
  <si>
    <t xml:space="preserve">Reagente para diagnóstico da Doença de Chagas destinada a órgão ou entidade da administração pública direta, suas autarquias e fundações </t>
  </si>
  <si>
    <t>Medicamentos e reagentes químicos, kits laboratoriais e equipamentos, bem como suas partes e peças, destinados a pesquisas que envolvam seres humanos, destinadas ao desenvolvimento de novos medicamentos</t>
  </si>
  <si>
    <t>Bens e mercadorias destinados à implantação da Linha 4 - Amarela da Companhia do Metropolitano de São Paulo - METRÔ</t>
  </si>
  <si>
    <t>Ônibus, micro-ônibus e embarcações, destinados ao transporte escolar, adquiridos por órgãos da Administração Pública direta e indireta dos Estados, do Distrito Federal e dos Municípios</t>
  </si>
  <si>
    <t>Mercadorias adquiridas no âmbito do Programa Nacional de Informática na Educação - ProInfo - em seu Projeto Especial Um Computador por Aluno - UCA -, do Ministério da Educação - MEC, do Programa Um Computador por Aluno - PROUCA e Regime Especial para Aquisição de Computadores para Uso Educacional</t>
  </si>
  <si>
    <t>Remessa de peças de aeronaves substituídas em virtude de garantia</t>
  </si>
  <si>
    <t xml:space="preserve">Importação de equipamento médico hospitalar sem similar produzido no país, promovida por clínica ou hospital que preste serviços médicos e realize exames radiológicos, de diagnóstico por imagem e laboratoriais </t>
  </si>
  <si>
    <t>Mercadorias destinadas à Fundação Museu da Imagem e do Som - MIS, localizada na cidade do Rio de Janeiro, RJ</t>
  </si>
  <si>
    <t>Interestadual</t>
  </si>
  <si>
    <t xml:space="preserve">Mercadoria enviada pela União dos Escoteiros do Brasil com destino aos seus associados, para ser utilizada em atividades relacionadas ao escotismo </t>
  </si>
  <si>
    <t>Fármacos, produtos intermediários e medicamentos para tratamento da AIDS</t>
  </si>
  <si>
    <t>Aumento no preço entre 4% e 22%, a depender da alíquota do produto, nas aquisições pelas instituição não descritas no benefício.</t>
  </si>
  <si>
    <t>Isenção parcial</t>
  </si>
  <si>
    <t>Máquina, equipamento, aparelho, instrumento ou material, seus respectivos acessórios, sobressalentes ou ferramentas, destinados a integração no ativo imobilizado de empresa industrial amparada por Programa Especial de Exportação (BEFIEX)</t>
  </si>
  <si>
    <t>Aumento no preço entre 1,6% e 8%, a depender da alíquota do produto</t>
  </si>
  <si>
    <t>Venda de bulbos de cebola destinados à produção de semente</t>
  </si>
  <si>
    <t>Aumento de 1,6% no preço</t>
  </si>
  <si>
    <t>Equipamentos e insumos utilizados em cirurgias - Listados no anexo do Convênio ICMS 001/99 (197 itens)</t>
  </si>
  <si>
    <t>Medicamentos relacionados na cláusula primeira do Convênio ICMS-140/01 (16 itens)</t>
  </si>
  <si>
    <t>Fosfato de oseltamivir, classificado no código 3003.90.79 ou 3004.90.69 da Nomenclatura Comum de Mercadorias - NCM, vinculadas ao Programa Farmácia Popular do Brasil - Aqui Tem Farmácia Popular e destinadas ao tratamento dos portadores da Gripe A (H1N1)</t>
  </si>
  <si>
    <t>Medicamentos utilizados no tratamento de câncer, relacionados no Anexo Único do Convênio ICMS-162/94 - (81 itens)</t>
  </si>
  <si>
    <t>Venda de cadeira de rodas e próteses</t>
  </si>
  <si>
    <t>Aumento de 5,0% no preço</t>
  </si>
  <si>
    <t>Acessórios e adaptações especiais para serem instalados em veículo automotor destinado ao uso exclusivo de pessoa portadora de deficiência física impossibilitada de dirigir veículo convencional</t>
  </si>
  <si>
    <t>Embarcação construída no país e fornecimento de peças, partes ou componentes utilizados pela indústria naval no seu reparo, conserto ou reconstrução, exceto para esporte e lazer</t>
  </si>
  <si>
    <t>Óleo diesel destinado ao consumo por embarcação pesqueira nacional registrada neste Estado na Capitania dos Portos e no Instituto Brasileiro de Meio Ambiente e Recursos Renováveis - IBAMA</t>
  </si>
  <si>
    <t>Aumento de 3,0% no preço</t>
  </si>
  <si>
    <t>Oócito, embrião ou sêmen congelado ou resfriado de bovinos, de ovinos, de caprinos ou de suínos</t>
  </si>
  <si>
    <t>Energia elétrica para consumo por estabelecimento rural, assim considerado o que efetivamente mantiver exploração agrícola ou pastoril e estiver inscrito no Cadastro de Contribuintes do ICMS, em relação a conta que apresentar consumo mensal até 1.000 (mil) Kwh</t>
  </si>
  <si>
    <t>Produtos hortifrutigranjeiros, em estado natural, exceto quando destinados à industrialização</t>
  </si>
  <si>
    <t>Insumos agropecuários</t>
  </si>
  <si>
    <t>Venda pelo estabelecimento varejista de leite pasteurizado tipo especial, com 3,2% de gordura, de leite pasteurizado magro, reconstituído ou não, com até 2% de gordura, ou de leite pasteurizado tipo "A" ou "B", com destino a consumidor final</t>
  </si>
  <si>
    <t>Mexilhão, marisco, ostra, berbigão e vieira, em estado natural, resfriado ou congelado</t>
  </si>
  <si>
    <t xml:space="preserve">Muda de planta </t>
  </si>
  <si>
    <t>Pós-larva de camarão</t>
  </si>
  <si>
    <t>Importação direta realizada por estabelecimento agropecuário devidamente inscrito no cadastro de contribuintes do imposto, de reprodutor ou matriz de caprino de comprovada superioridade genética</t>
  </si>
  <si>
    <t>Operações com reprodutor ou matriz de animal vacum, ovino, suíno e bufalino, puro de origem, puro por cruza ou de livro aberto de vacum</t>
  </si>
  <si>
    <t>Insumos agropecuários, máquinas e equipamentos para uso exclusivo na agricultura e na pecuária com destino ao Estado de Roraima a contribuinte abrangido pelo Projeto Integrado de Exploração Agropecuária e Agroindustrial daquele Estado</t>
  </si>
  <si>
    <t>Interestadual com destino ao estado de Roraima</t>
  </si>
  <si>
    <t>Máquinas, aparelhos e equipamentos industriais, bem como suas partes e peças adquiridas pelo SENAI, SENAC e SENAR</t>
  </si>
  <si>
    <t>Máquinas, aparelhos, equipamentos, suas partes e peças, quando adquiridos para construção ou ampliação das usinas produtoras de energia elétrica</t>
  </si>
  <si>
    <t>Aumento de 3,0% a 5,0% no preço</t>
  </si>
  <si>
    <t>Algodão</t>
  </si>
  <si>
    <t>Borracha</t>
  </si>
  <si>
    <t>Leite Cru, Pateurizado e Reidratado</t>
  </si>
  <si>
    <t>Farinha de Mandioca</t>
  </si>
  <si>
    <t>Produtos hortifrutigranjeiros em estado natural com destino a estabelecimento industrial localizado neste Estado</t>
  </si>
  <si>
    <t>Partes e peças destinadas diretamente a estabelecimento fabricante de trator, caminhão ou ônibus e de chassis para montagem desses veículos (15 itens)</t>
  </si>
  <si>
    <t>Saídas de mercadorias promovidas pelo respectivo fabricante, destinadas à construção, conservação, modernização e reparo de embarcações utilizadas na prestação de serviço de transporte aquaviário de cargas, pré-registradas ou registradas no Registro Especial Brasileiro - REB, na navegação de cabotagem e de interior, no apoio "offshore", no apoio de serviços portuários e no comércio externo e interno (sem especificação de itens)</t>
  </si>
  <si>
    <t>Aumento de 3,0% no preço da saída interestadual e de 5,0% no preço da saída interna</t>
  </si>
  <si>
    <t>Bens produzidos no país e importados destinados a integrar o ativo imobilizado de empresas beneficiadas pelo Regime Tributário para Incentivo à Modernização e à Ampliação da Estrutura Portuária - REPORTO, para utilização exclusiva em portos localizados em território paulista, na execução de serviços de carga, descarga e movimentação de mercadorias (59 itens)</t>
  </si>
  <si>
    <t>Aumento de 3,0% no preço da saída interestadual e de 5,0% no preço da saída interna e no desembaraço aduaneiro</t>
  </si>
  <si>
    <t>Importação direta de tratores agrícolas de quatro rodas e de colheitadeiras mecânicas de algodão, sem similar produzido no país, para integração no ativo imobilizado, destinados ao uso exclusivo na atividade agrícola realizada pelo estabelecimento importador</t>
  </si>
  <si>
    <t>Importação de locomotivas diesel-elétrica e trilhos, realizada por empresa concessionária de serviço de transporte ferroviário de cargas, dos produtos, sem similar produzido no país, para serem utilizados na prestação de serviço de transporte ferroviário de cargas</t>
  </si>
  <si>
    <t>Medidores de vazão, condutivímetros e aparelhos para o controle, registro e gravação dos quantitativos medidos, que sejam destinados a compor Sistema de Medição de Vazão, quando adquiridos por estabelecimentos industriais fabricantes dos produtos classificados nas posições 2202 e 2203 da Nomenclatura Brasileira de Mercadorias</t>
  </si>
  <si>
    <t>Aumento de 3,0% no preço da saída interestadual e de 5,0% na saída interna</t>
  </si>
  <si>
    <t>Importação do exterior de máquinas, equipamentos, aparelhos, instrumentos, suas respectivas partes, peças e acessórios, sem similar produzido no País, efetuada por empresa concessionária da prestação de serviços públicos de radiodifusão sonora e de sons e imagens de recepção livre e gratuita</t>
  </si>
  <si>
    <t xml:space="preserve">Locomotiva com potência superior a 3.000 (três mil) HP, produzida neste Estado e destinada à prestação de serviço de transporte ferroviário de cargas </t>
  </si>
  <si>
    <t>Vigorava até 31.12.2020</t>
  </si>
  <si>
    <t>Bolas de aço forjadas e fundidas, promovidas pelo estabelecimento fabricante, com destino a empresas exportadoras de minérios que importam as citadas bolas de aço pelo regime de "drawback"</t>
  </si>
  <si>
    <t>Destinada para Drawnback</t>
  </si>
  <si>
    <t>Operações de saída de até quatrocentas mil mudas de seringueira destinadas ao Plano de Apoio ao Plantio de Seringueiros nas Regiões Norte e Noroeste do Paraná desenvolvido pela Secretaria da Agricultura e Abastecimento do Estado do Paraná</t>
  </si>
  <si>
    <t>ENERGIA ELÉTRICA - MICROGERADORES E MINIGERADORES: operações internas de saída de energia elétrica realizadas por empresa distribuidora com destino a unidade consumidora, na quantidade correspondente à soma da energia elétrica injetada na rede de distribuição pela mesma unidade consumidora com os créditos de energia ativa originados na própria unidade consumidora ou em outra unidade consumidora do mesmo titular, no mesmo mês ou em meses anteriores, nos termos do Sistema de Compensação de Energia Elétrica, estabelecido pela Resolução Normativa ANEEL nº 482, de 17 de abril de 2012</t>
  </si>
  <si>
    <t>Mercadorias identificadas como “materiais de referência”, relacionados no Anexo Único do Convênio ICMS-26/2017, realizadas pelo Instituto de Pesquisas Tecnológicas S/A – IPT</t>
  </si>
  <si>
    <t>Bens e mercadorias digitais, comercializadas por meio de transferência eletrônica de dados, anteriores à saída destinada ao consumidor final</t>
  </si>
  <si>
    <t>Base de cálculo reduzida - carga tributária igual a 4%</t>
  </si>
  <si>
    <t>Aeronaves, partes e peças</t>
  </si>
  <si>
    <t>Base de cálculo reduzida</t>
  </si>
  <si>
    <t>Base de cálculo reduzida em 33,3%</t>
  </si>
  <si>
    <t>Base de cálculo reduzida em 26,3%</t>
  </si>
  <si>
    <t>Equino puro sangue, exceto puro-sangue inglês-PSI</t>
  </si>
  <si>
    <t>Aumento no preço de 1,34%</t>
  </si>
  <si>
    <t>Base de cálculo reduzida - carga equivalente a 12%</t>
  </si>
  <si>
    <t>Base de cálculo reduzida - carga equivalente a 13,3%</t>
  </si>
  <si>
    <t>Gás Liquefeito de Petróleo - GLP</t>
  </si>
  <si>
    <t>Aumento de 1,5% no preço</t>
  </si>
  <si>
    <t>Base de cálculo reduzida - carga equivalente a 15%</t>
  </si>
  <si>
    <t>Base de cálculo reduzida - carga equivalente a 15,6%</t>
  </si>
  <si>
    <t>Gás Natural - GN</t>
  </si>
  <si>
    <t>Aumento de 0,71% no preço</t>
  </si>
  <si>
    <t>Base de cálculo reduzida em 60%</t>
  </si>
  <si>
    <t>Base de cálculo reduzida em 47,2%</t>
  </si>
  <si>
    <t>Insumos agropecuários - diversos</t>
  </si>
  <si>
    <t>Aumento de 1,7% no preço</t>
  </si>
  <si>
    <t>Base de cálculo reduzida em 30%</t>
  </si>
  <si>
    <t>Base de cálculo reduzida em 23,8%</t>
  </si>
  <si>
    <t>Rações e adubos agropecuários</t>
  </si>
  <si>
    <t>Aumento de 0,8% no preço</t>
  </si>
  <si>
    <t>Veículos - usados</t>
  </si>
  <si>
    <t>Base de cálculo reduzida em 80%</t>
  </si>
  <si>
    <t>Base de cálculo reduzida em 61,8%</t>
  </si>
  <si>
    <t>Máquinas e aparelhos de uso agrícola - usados</t>
  </si>
  <si>
    <t>Aumento de 4,78% no preço</t>
  </si>
  <si>
    <t>Aumento de 2,98% no preço</t>
  </si>
  <si>
    <t>Base de cálculo reduzida em 90%</t>
  </si>
  <si>
    <t>Base de cálculo reduzida em 69,3%</t>
  </si>
  <si>
    <t>Máquinas e aparelhos - usados</t>
  </si>
  <si>
    <t>Aumento de 3,83% no preço</t>
  </si>
  <si>
    <t>Aumento de 2,42% no preço</t>
  </si>
  <si>
    <t>Base de cálculo reduzida - carga equivalente a 5,14%</t>
  </si>
  <si>
    <t>Base de cálculo reduzida - carga equivalente a 5,5%</t>
  </si>
  <si>
    <t>Máquinas, aparelhos e equipamentos industriais - novos</t>
  </si>
  <si>
    <t>Aumento de 0,38% no preço</t>
  </si>
  <si>
    <t>Interestadual SE e S</t>
  </si>
  <si>
    <t>Base de cálculo reduzida - carga equivalente a 8,8%</t>
  </si>
  <si>
    <t>Base de cálculo reduzida - carga equivalente a 9,5%</t>
  </si>
  <si>
    <t>Aumento de 0,77% no preço</t>
  </si>
  <si>
    <t>Interestadual N, NE e CO</t>
  </si>
  <si>
    <t>Base de cálculo reduzida - carga equivalente a 4,1%</t>
  </si>
  <si>
    <t>Base de cálculo reduzida - carga equivalente a 4,7%</t>
  </si>
  <si>
    <t>Máquinas e implementos agrícolas - novos</t>
  </si>
  <si>
    <t>Aumento de 0,63% no preço</t>
  </si>
  <si>
    <t>Base de cálculo reduzida - carga equivalente a 7%</t>
  </si>
  <si>
    <t>Base de cálculo reduzida - carga equivalente a 8%</t>
  </si>
  <si>
    <t>Aumento de 1,09% no preço</t>
  </si>
  <si>
    <t>Base de cálculo reduzida em 33,33%</t>
  </si>
  <si>
    <t>Base de cálculo reduzida em 26,4%</t>
  </si>
  <si>
    <t>Pedra britada e pedra de mão</t>
  </si>
  <si>
    <t>Aumento de 1,33% no preço</t>
  </si>
  <si>
    <t>Base de cálculo reduzida igual alíquota de 12%</t>
  </si>
  <si>
    <t>Base de cálculo reduzida igual alíquota de 13,3%</t>
  </si>
  <si>
    <t>Pó de alumínio</t>
  </si>
  <si>
    <t>Base de cálculo reduzida igual alíquota de 10%</t>
  </si>
  <si>
    <t>Base de cálculo reduzida igual alíquota de 13,5%</t>
  </si>
  <si>
    <t>Aumento de 4,05% no preço</t>
  </si>
  <si>
    <t>Venda de refeição promovida por empresas preparadoras de refeições coletivas, excetuada a saída de bebidas</t>
  </si>
  <si>
    <t>Base de cálculo reduzida igual alíquota de 14,6%</t>
  </si>
  <si>
    <t>Televisão por assinatura</t>
  </si>
  <si>
    <t>Aumento de 3,04% no preço</t>
  </si>
  <si>
    <t>Base de cálculo reduzida igual alíquota de 5%</t>
  </si>
  <si>
    <t>Base de cálculo reduzida igual alíquota de 6,5%</t>
  </si>
  <si>
    <t>Serviço de transporte intermunicipal de leite cru ou pasteurizado</t>
  </si>
  <si>
    <t>Máquinas, aparelhos, equipamentos, suas partes e peças destinados à construção ou ampliação das seguintes usinas produtoras de energia elétrica</t>
  </si>
  <si>
    <t>Venda interestadual de veículos</t>
  </si>
  <si>
    <t>Base de cálculo reduzida igual alíquota de 7%</t>
  </si>
  <si>
    <t>Base de cálculo reduzida igual alíquota de 9,4%</t>
  </si>
  <si>
    <t>Embalagens para ovo "in natura", do tipo bandeja ou estojo, com capacidade para acondicionamento de até 30 (trinta) unidades</t>
  </si>
  <si>
    <t>Aumento de 2,65% no preço</t>
  </si>
  <si>
    <t>Implementos e tratores agrícolas, máquinas, aparelhos e equipamentos industriais, não abrangidos pelo artigo 12, e produtos da indústria de processamento eletrônico de dados, observadas a relação dos produtos alcançados e a disciplina de controle estabelecidas pela Secretaria da Fazenda e Planejamento</t>
  </si>
  <si>
    <t>Elevadores e escadas rolantes destinados a obra de construção civil</t>
  </si>
  <si>
    <t>Base de cálculo reduzida igual alíquota de 8%</t>
  </si>
  <si>
    <t>Base de cálculo reduzida igual alíquota de 10,2%</t>
  </si>
  <si>
    <t>Carroçaria de ônibus quando montada em ônibus movido a diesel ou semidiesel</t>
  </si>
  <si>
    <t>Aumento de 2,45% no preço</t>
  </si>
  <si>
    <t>Não se aplica às saídas internas destinadas para empresas do Simples Nacional</t>
  </si>
  <si>
    <t>Produtos de Couro - sapatos, bolsas, cintos, carteiras e outros acessórios</t>
  </si>
  <si>
    <t>Aumento de 7,32% no preço para empresa do SN</t>
  </si>
  <si>
    <t>Algodão em pluma</t>
  </si>
  <si>
    <t>Aumento de 2,58% no preço</t>
  </si>
  <si>
    <t>Aumento de 1,66% no preço</t>
  </si>
  <si>
    <t>Aumento de 0,94% no preço</t>
  </si>
  <si>
    <t>Venda de couro, realizada por estabelecimento atacadista, com destino a estabelecimento fabricante de produtos de couro</t>
  </si>
  <si>
    <t>Venda de gado bovino qualificado como novilho precoce de estabelecimento rural com destino ao estabelecimento que irá promover o abate, localizado no território paulista</t>
  </si>
  <si>
    <t>Base de cálculo reduzida em 50%</t>
  </si>
  <si>
    <t>Base de cálculo reduzida em 39,5%</t>
  </si>
  <si>
    <t>Venda interestadual de alho, promovida pelo estabelecimento em que tiver sido produzido</t>
  </si>
  <si>
    <t>Aumento de 1,34% no preço</t>
  </si>
  <si>
    <t>Venda de produto resultante da industrialização de mandioca promovida pelo respectivo estabelecimento industrializador</t>
  </si>
  <si>
    <t>Base de cálculo reduzida igual alíquota de 15%</t>
  </si>
  <si>
    <t>Base de cálculo reduzida igual alíquota de 17,2%</t>
  </si>
  <si>
    <t>Serviços de telefonia fixa a empresas de "call center" para a execução dos serviços terceirizados</t>
  </si>
  <si>
    <t>Aumento de 2,66% no preço</t>
  </si>
  <si>
    <t>Venda de biodiesel (B-100) resultante da industrialização de grãos, sebo bovino, sementes ou palma</t>
  </si>
  <si>
    <t>Base de cálculo reduzida igual alíquota de 9,8%</t>
  </si>
  <si>
    <t>Venda de serviço de comunicação, na modalidade de monitoramento e rastreamento de veículo e de carga</t>
  </si>
  <si>
    <t>Aumento de 5,32% no preço</t>
  </si>
  <si>
    <t>Prestação de serviço de comunicação de veiculação de mensagens de publicidade ou propaganda na televisão por assinatura</t>
  </si>
  <si>
    <t>Venda de queijos tipo mussarela, prato e de minas</t>
  </si>
  <si>
    <t>Venda de hidrocarbonetos líquidos e solventes</t>
  </si>
  <si>
    <t>Aumento de 9,33% no preço para empresa do SN</t>
  </si>
  <si>
    <t>Venda de Lâmpadas, Luminárias, Refletores, Fitas e Painéis em LED pelo estabelecimento fabricante, exceto para consumidor final</t>
  </si>
  <si>
    <t>Aumento de 13,4% no preço para empresa do SN</t>
  </si>
  <si>
    <t>Venda de MDP, MDF e chapas de fibra de madeira realizada pelo fabricante, exceto para o consumidor final</t>
  </si>
  <si>
    <t>Venda de Células Fotovoltaicas realizada pelo fabricante, exceto para o consumidor final</t>
  </si>
  <si>
    <t>Venda de barras de aço</t>
  </si>
  <si>
    <t>Venda de de suco de laranja classificado no código 2009.1 da Nomenclatura Comum do Mercosul - NCM</t>
  </si>
  <si>
    <t>Venda de Veículos Militares, Partes e Peças destinadas para o Min. da Defesa</t>
  </si>
  <si>
    <t>Carrocerias sobre Chassi, Vagões Ferroviários de Carga, Carrocerias para Veículos Automóveis, Reboques e Semirreboques</t>
  </si>
  <si>
    <t>Venda de mercadorias de cobre, classificadas no Capítulo 74 da Nomenclatura Comum do MERCOSUL - NCM, exceto as indicadas no item 1 do § 1º, realizada por estabelecimento fabricante, importador, arrematante de mercadorias importadas e apreendidas, ou atacadista</t>
  </si>
  <si>
    <t>Prestação de serviço de comunicação na modalidade de veículação de mensagens de publicidade e propaganda em mídia exterior</t>
  </si>
  <si>
    <t>Venda de Biogás e Biometano</t>
  </si>
  <si>
    <t>Venda de Areia, lavada ou não</t>
  </si>
  <si>
    <t>Aumento de 0,87% no preço</t>
  </si>
  <si>
    <t>Amido de Milho, Glicose e Xarope de Glicose, Outros Açúcares Oriundos do Milho, Amido Modificado e Dextrina de Milho, Colas à base de Amidos de Milho, de Dextrina ou de outros Amidos modificados de Milho, realizada pelo fabricante</t>
  </si>
  <si>
    <t>Venda de ônibus movido exclusivamente a energia elétrica fornecida por bateria, com volume interno de habitáculo igual ou superior a 9m³</t>
  </si>
  <si>
    <t>Base de cálculo reduzida igual alíquota de 7,9%</t>
  </si>
  <si>
    <t>Operações com softwares, programas, aplicativos e arquivos eletrônicos, padronizados, ainda que sejam ou possam ser adaptados, disponibilizados por qualquer meio</t>
  </si>
  <si>
    <t>Aumento de 3,15% no preço</t>
  </si>
  <si>
    <t>Base de cálculo reduzida igual alíquota de 11,2%</t>
  </si>
  <si>
    <t>Venda de carne e demais produtos comestíveis frescos, resfriados, congelados, salgados, secos ou temperados, resultantes do abate de ave, leporídeo e gado bovino, bufalino, caprino, ovino ou suíno</t>
  </si>
  <si>
    <t>Aumento de 0,23% no preço</t>
  </si>
  <si>
    <t>Não se aplica o benefício às saídas internas destinadas para empresas do Simples Nacional</t>
  </si>
  <si>
    <t>Venda de Pneus, Câmaras de Ar realizada pelo fabricante</t>
  </si>
  <si>
    <t>Venda de Fluordeoxiglicose - FDG</t>
  </si>
  <si>
    <t>Crédito outorgado equivalente a 60% do valor do imposto da saída</t>
  </si>
  <si>
    <t>Crédito outorgado equivalente a 47,3% do valor do imposto da saída</t>
  </si>
  <si>
    <t>Primeira saída interna de amendoim, em casca ou em grão</t>
  </si>
  <si>
    <t>Aumento de 2,56% no preço</t>
  </si>
  <si>
    <t>Primeira saída interna</t>
  </si>
  <si>
    <t>Crédito outorgado equivalente ao total de direitos artisticos pagos</t>
  </si>
  <si>
    <t>Crédito outorgado equivalente 80% do total de direitos artisticos pagos</t>
  </si>
  <si>
    <t>Direitos Autorais - A empresa produtora de discos fonográficos ou de outros suportes com som gravados, vedado o aproveitamento de quaisquer outros créditos, poderá lançar em sua escrita fiscal, como crédito do imposto, o valor dos direitos autorais, artísticos e conexos, comprovadamente pagos</t>
  </si>
  <si>
    <t>Não é possível realizar o cálculo pois não é conhecida a relação entre receita e direitos autorais pagos</t>
  </si>
  <si>
    <t>Crédito outorgado com alíquota de 6,97% sobre o valor da operação de saída</t>
  </si>
  <si>
    <t>Crédito outorgado com alíquota de 5,5% sobre o valor da operação de saída</t>
  </si>
  <si>
    <t>Produto lã ou palha de aço ou ferro, classificado no código 7323.10.00 da Nomenclatura Brasileira de Mercadorias, promovida pelo estabelecimento fabricante</t>
  </si>
  <si>
    <t>Aumento de 1,58% no preço</t>
  </si>
  <si>
    <t>Crédito outorgado equivalente a 46,9% do valor do imposto da saída</t>
  </si>
  <si>
    <t>Adesivo hidroxilado, cuja matéria-prima específica seja resultante da moagem ou trituração de garrafa PET</t>
  </si>
  <si>
    <t>Aumento de 2,64% no preço</t>
  </si>
  <si>
    <t>Venda de malte para fabricação de cerveja ou chope, classificado nos códigos 1107.10.10 ou 1107.20.10 da Nomenclatura Brasileira de Mercadorias, promovida pelo estabelecimento fabricante</t>
  </si>
  <si>
    <t>Aumento de 0,62% no preço</t>
  </si>
  <si>
    <t>Crédito outorgado equivalente a 50% do valor do imposto da saída</t>
  </si>
  <si>
    <t>Crédito outorgado equivalente a 39,3% do valor do imposto da saída</t>
  </si>
  <si>
    <t>Venda de obra de arte, promovida por estabelecimento que a tiver recebido diretamente do autor com isenção do imposto</t>
  </si>
  <si>
    <t>Aumento de 2,12% no preço</t>
  </si>
  <si>
    <t>Aumento de 1,37% no preço</t>
  </si>
  <si>
    <t>Crédito outorgado com alíquota de 7% sobre o valor da operação de saída</t>
  </si>
  <si>
    <t>Venda de de acetona e de bisfenol, classificados respectivamente, nas posições 2914.11 e 2907.23 da Nomenclatura Brasileira de Mercadorias</t>
  </si>
  <si>
    <t>Aumento de 1,61% no preço</t>
  </si>
  <si>
    <t>Crédito outorgado com alíquota de 12% sobre o valor da operação de saída</t>
  </si>
  <si>
    <t>Crédito outorgado com alíquota de 9,7% sobre o valor da operação de saída interna</t>
  </si>
  <si>
    <t>Venda de leite cru por produtor paulista para produção de queijo ou requeijão</t>
  </si>
  <si>
    <t>Aumento de 2,61% no preço</t>
  </si>
  <si>
    <t>Aumento de 3,07% no preço</t>
  </si>
  <si>
    <t>Interestadual para S e SE</t>
  </si>
  <si>
    <t>Crédito outorgado com alíquota de 5,5% sobre o valor da operação de saída interestadual (N, NE, CO)</t>
  </si>
  <si>
    <t>Aumento de 7,39% no preço</t>
  </si>
  <si>
    <t>Interestadual para N, NE e CO</t>
  </si>
  <si>
    <t>Crédito outorgado de 6% do valor da operação, quando saída interna com redução prevista no art. 3º do anexo II</t>
  </si>
  <si>
    <t>Crédito outorgado de 4,5% do valor da operação, quando saída interna com redução prevista no art. 3º do anexo II</t>
  </si>
  <si>
    <t>Beneficiamento, acondicionamento ou reacondicionamento de feijão, em seu estado natural</t>
  </si>
  <si>
    <t>crédito outorgado que resulte em carga equivalente a alíquota de 7%</t>
  </si>
  <si>
    <t>Crédito outorgado que resulte em alíquota de 9,7% na saída interna</t>
  </si>
  <si>
    <t>Embarcações de recreio ou de esporte classificadas na posição 8903 da Nomenclatura Brasileira de Mercadorias</t>
  </si>
  <si>
    <t>Aumento de 2,99% no preço</t>
  </si>
  <si>
    <t>Crédito outorgado que resulte em alíquota de 8,1% na saída interestadual</t>
  </si>
  <si>
    <t>Aumento de 1,20% no preço</t>
  </si>
  <si>
    <t>Crédito outorgado que resulte em alíquota de 7% na saída interestadual (N, NE, CO)</t>
  </si>
  <si>
    <t>Sem impacto</t>
  </si>
  <si>
    <t>Crédito outorgado com alíquota de 5,6% sobre o valor da operação de saída</t>
  </si>
  <si>
    <t>Carne e demais produtos comestíveis resultantes do abate de aves, frescos, resfriados, congelados, salgados, secos, temperados ou defumados para conservação, desde que não enlatados ou cozidos, promovida por estabelecimento abatedor que efetue o abate neste Estado</t>
  </si>
  <si>
    <t>crédito outorgado que resulte em carga equivalente a alíquota de 3,5%</t>
  </si>
  <si>
    <t>crédito outorgado que resulte em carga equivalente a alíquota de 4% destino para S e SE</t>
  </si>
  <si>
    <t>Amido e Fécula de Mandioca</t>
  </si>
  <si>
    <t>Aumento de 0,52% no preço</t>
  </si>
  <si>
    <t>crédito outorgado que resulte em carga equivalente a alíquota de 3,5% destino para N, NE e CO</t>
  </si>
  <si>
    <t>Crédito outorgado com alíquota de 3,5% sobre o valor da operação de saída</t>
  </si>
  <si>
    <t>Crédito outorgado com alíquota de 1,7% sobre o valor da operação de saída</t>
  </si>
  <si>
    <t>Produtos da Mandioca</t>
  </si>
  <si>
    <t>Aumento de 1,87% no preço</t>
  </si>
  <si>
    <t>Crédito outorgado com alíquota de 2,8% sobre o valor da operação de saída</t>
  </si>
  <si>
    <t>Crédito outorgado com alíquota de 9,4% sobre o valor da operação de saída</t>
  </si>
  <si>
    <t>Leite esterilizado, tipo longa vida, classificado nos códigos 0401.10.10 e 0401.20.10 da Nomenclatura Comum do Mercosul pelo fabricante desse produto</t>
  </si>
  <si>
    <t>Aumento de 2,95% no preço</t>
  </si>
  <si>
    <t xml:space="preserve">Iogurte e leite fermentado, classificados, respectivamente, nos códigos 0403.10.00 e 0403.90.00 da Nomenclatura Comum do Mercosul pelo fabricante desses produtos </t>
  </si>
  <si>
    <t>Crédito outorgado com alíquota de 5% sobre o valor da entrada de insumos</t>
  </si>
  <si>
    <t>Crédito outorgado com alíquota de 4% sobre o valor da entrada de insumos</t>
  </si>
  <si>
    <t>Venda de móveis, classificado no código 3101-2/00 da Classificação Nacional de Atividades Econômicas - CNAE pelo fabricante desses produtos</t>
  </si>
  <si>
    <t>Aumento de 1,05% no preço</t>
  </si>
  <si>
    <t>Crédito outorgado com alíquota de 5% sobre o valor da operação de saída</t>
  </si>
  <si>
    <t>Carne e demais produtos comestíveis resultantes do abate de aves, frescos, resfriados, congelados, salgados, secos, temperados ou defumados para conservação, desde que não enlatados ou cozidos, promovidas por estabelecimento abatedor que efetue o abate neste Estado</t>
  </si>
  <si>
    <t>Aumento de 2,32% no preço</t>
  </si>
  <si>
    <t>Interna e Exportação</t>
  </si>
  <si>
    <t>crédito outorgado que resulte em carga equivalente a alíquota de 6,6%</t>
  </si>
  <si>
    <t>Venda pelo fabricante de Pá Carregadeira de Rodas, Escavadeira Hidráulica e Retroescavadeira destinada ao usuário final</t>
  </si>
  <si>
    <t>Aumento de 3,32% no preço</t>
  </si>
  <si>
    <t>crédito outorgado que resulte em carga equivalente a alíquota de 5,4%</t>
  </si>
  <si>
    <t>Aumento de 2,01% no preço</t>
  </si>
  <si>
    <t>Crédito de 4% sobre o valor do desembaraço aduaneiro</t>
  </si>
  <si>
    <t>Crédito de 3,2% sobre o valor do desembaraço aduaneiro</t>
  </si>
  <si>
    <t>Importação por estabelecimento industrial de Cátodo de Cobre - NCM 7403.11.00</t>
  </si>
  <si>
    <t>Aumento de 0,88% no preço</t>
  </si>
  <si>
    <t>Crédito de 10,5% sobre o valor da operação</t>
  </si>
  <si>
    <t>Crédito de 8,2% sobre o valor da operação</t>
  </si>
  <si>
    <t>Venda de tubos de aço por fabricante paulista destinado à implantação do Projeto Sabesp - Sistema Produtor São Lourenço</t>
  </si>
  <si>
    <t>Aumento de 2,57% no preço</t>
  </si>
  <si>
    <t>Interna para Sabesp</t>
  </si>
  <si>
    <t>Crédito de 6% sobre o valor da operação</t>
  </si>
  <si>
    <t>Crédito de 4,7% sobre o valor da operação</t>
  </si>
  <si>
    <t>Venda de tubos de plástico por fabricante paulista para coleta de sangue a vácuo (NCM 9018.39.99), com destino a consumidor final</t>
  </si>
  <si>
    <t>Aumento de 6,60% no preço</t>
  </si>
  <si>
    <t>Crédito de 7% sobre o valor da operação interna</t>
  </si>
  <si>
    <t>Crédito de 5,6% sobre o valor da operação interna</t>
  </si>
  <si>
    <t>Venda de carne e demais produtos comestíveis frescos, resfriados, congelados, salgados, secos ou temperados, resultantes do abate de ave, leporídeo e gado bovino, bufalino, caprino, ovino ou suíno por fabricante paulista</t>
  </si>
  <si>
    <t>crédito outorgado que resulte em carga equivalente a alíquota de 3,0% na operação interna</t>
  </si>
  <si>
    <t>crédito outorgado que resulte em carga equivalente a alíquota de 5,1% na operação interna</t>
  </si>
  <si>
    <t>Venda por fabriante paulista de máquina semiautomática sem centrífuga, classificada no código 8450.19.00 ou 8450.20.90 da Nomenclatura Comum do Mercosul - NCM</t>
  </si>
  <si>
    <t>Aumento de 2,21% no preço</t>
  </si>
  <si>
    <t>crédito outorgado que resulte em carga equivalente a alíquota de 4,3% na interna</t>
  </si>
  <si>
    <t>Venda por fabricante paulista de calçado classificado no Capítulo 64 da Nomenclatura Comum do Mercosul - NCM</t>
  </si>
  <si>
    <t>Aumento de 0,84% no preço</t>
  </si>
  <si>
    <t>crédito outorgado que resulte em carga equivalente a alíquota de 4,3% na interestadual S, SE</t>
  </si>
  <si>
    <t>crédito outorgado que resulte em carga equivalente a alíquota de 3,5% na interestadual N, NE, CO</t>
  </si>
  <si>
    <t>Alíquota de 12% (art. 54 do RICMS)</t>
  </si>
  <si>
    <t>Adicional de 1,3% na alíquota, passando para 13,3%</t>
  </si>
  <si>
    <t>Ave, coelho ou gado bovino, suíno, caprino ou ovino em pé e produto comestível resultante do seu abate, em estado natural, resfriado ou congelado</t>
  </si>
  <si>
    <t>Farinha de trigo, bem como mistura pré-preparada de farinha de trigo classificada no código 1901.20.9900 da Nomenclatura Brasileira de Mercadorias - Sistema Harmonizado - NBM/SH e massas alimentícias não cozidas, nem recheadas ou preparadas de outro modo</t>
  </si>
  <si>
    <t>Pedra e areia, no tocante às saídas</t>
  </si>
  <si>
    <t>Implementos e tratores agrícolas, máquinas, aparelhos e equipamentos industriais e produtos da indústria de processamento eletrônico de dados</t>
  </si>
  <si>
    <t>Óleo diesel e etanol hidratado combustível - EHC</t>
  </si>
  <si>
    <t>Painéis de madeira industrializada, classificados nos códigos 4410.19.00, 4411.11.00, 4411.19.00, 4411.21.00, 4411.29.00 da Nomenclatura Brasileira de Mercadorias - Sistema Harmonizado - NBM/SH</t>
  </si>
  <si>
    <t>Veículos automotores, quando tais operações sejam realizadas sob o regime jurídico-tributário da sujeição passiva por substituição com retenção do imposto relativo às operações subseqüentes, sem prejuízo do disposto no inciso seguinte</t>
  </si>
  <si>
    <t>Independentemente de sujeição ao regime jurídico-tributário da sujeição passiva por substituição, os veículos classificados nos códigos 8701.20.0200, 8701.20.9900, 8702.10.0100, 8702.10.0200, 8702.10.9900, 8704.21.0100, 8704.22.0100, 8704.23.0100, 8704.31.0100, 8704.32.0100, 8704.32.9900, 8706.00.0100 e 8706.00.0200 da Nomenclatura Brasileira de Mercadorias - Sistema Harmonizado - NBM/SH</t>
  </si>
  <si>
    <t>Fornecimento de alimentação aludido no inciso II do artigo 2º, bem como nas saídas de refeições realizadas por empresas preparadoras de refeições coletivas, excetuado, em qualquer dessas hipóteses, o fornecimento ou a saída de bebidas</t>
  </si>
  <si>
    <t>Assentos 9401; móveis 9403; suportes elásticos para camas 9404.10; colchões 9404.2</t>
  </si>
  <si>
    <t>Chapas, folhas, películas, tiras e lâminas de plásticos - 3921.90.1 e 3921.90.90</t>
  </si>
  <si>
    <t>Papel e cartão revestidos - Impregnados - 4811.31.20</t>
  </si>
  <si>
    <t>Elevadores e monta cargas, 8428.10; escadas e tapetes rolantes, 84.28.40; partes de elevadores, 8431.31</t>
  </si>
  <si>
    <t>Seringas descartáveis, 9018.31.19; agulhas descartáveis, 9018.32.19</t>
  </si>
  <si>
    <t>Pão não abrangido pelo inciso I do artigo 53 e desde que classificado nas subposições 1905.10, 1905.20 ou 1905.90 e pão torrado, torradas ou produtos semelhantes da subposição 1905.40</t>
  </si>
  <si>
    <t>Soluções parenterais, todas classificadas no código 3004.90.99</t>
  </si>
  <si>
    <t>Dentifrício, classificado no código 3306.10.00, escovas de dentes e para dentadura, exceto elétricas, classificadas no código 9603.21.00</t>
  </si>
  <si>
    <t>Medicamentos genéricos, conforme definido por lei federal</t>
  </si>
  <si>
    <t>Querosene de aviação destinado a empresas de transporte aéreo regular de passageiros ou de carga, observado o disposto no § 6º</t>
  </si>
  <si>
    <t>Link para o regulamento</t>
  </si>
  <si>
    <t>https://legislacao.fazenda.sp.gov.br/Paginas/an2art028.aspx</t>
  </si>
  <si>
    <t>https://legislacao.fazenda.sp.gov.br/Paginas/an3art038.aspx</t>
  </si>
  <si>
    <t>https://legislacao.fazenda.sp.gov.br/Paginas/an1art019.aspx</t>
  </si>
  <si>
    <t>https://legislacao.fazenda.sp.gov.br/Paginas/an1art027.aspx</t>
  </si>
  <si>
    <t>https://legislacao.fazenda.sp.gov.br/Paginas/an1art034.aspx</t>
  </si>
  <si>
    <t>https://legislacao.fazenda.sp.gov.br/Paginas/an1art038.aspx</t>
  </si>
  <si>
    <t>https://legislacao.fazenda.sp.gov.br/Paginas/an1art040.aspx</t>
  </si>
  <si>
    <t>https://legislacao.fazenda.sp.gov.br/Paginas/an1art048.aspx</t>
  </si>
  <si>
    <t>https://legislacao.fazenda.sp.gov.br/Paginas/an1art051.aspx</t>
  </si>
  <si>
    <t>https://legislacao.fazenda.sp.gov.br/Paginas/an1art052.aspx</t>
  </si>
  <si>
    <t>https://legislacao.fazenda.sp.gov.br/Paginas/an1art053.aspx</t>
  </si>
  <si>
    <t>https://legislacao.fazenda.sp.gov.br/Paginas/an1art054.aspx</t>
  </si>
  <si>
    <t>https://legislacao.fazenda.sp.gov.br/Paginas/an1art060.aspx</t>
  </si>
  <si>
    <t>https://legislacao.fazenda.sp.gov.br/Paginas/an1art066.aspx</t>
  </si>
  <si>
    <t>https://legislacao.fazenda.sp.gov.br/Paginas/an1art068.aspx</t>
  </si>
  <si>
    <t>https://legislacao.fazenda.sp.gov.br/Paginas/an1art075.aspx</t>
  </si>
  <si>
    <t>https://legislacao.fazenda.sp.gov.br/Paginas/an1art091.aspx</t>
  </si>
  <si>
    <t>https://legislacao.fazenda.sp.gov.br/Paginas/an1art094.aspx</t>
  </si>
  <si>
    <t>https://legislacao.fazenda.sp.gov.br/Paginas/an1art097.aspx</t>
  </si>
  <si>
    <t>https://legislacao.fazenda.sp.gov.br/Paginas/an1art112.aspx</t>
  </si>
  <si>
    <t>https://legislacao.fazenda.sp.gov.br/Paginas/an1art120.aspx</t>
  </si>
  <si>
    <t>https://legislacao.fazenda.sp.gov.br/Paginas/an1art122.aspx</t>
  </si>
  <si>
    <t>https://legislacao.fazenda.sp.gov.br/Paginas/an1art129.aspx</t>
  </si>
  <si>
    <t>https://legislacao.fazenda.sp.gov.br/Paginas/an1art130.aspx</t>
  </si>
  <si>
    <t>https://legislacao.fazenda.sp.gov.br/Paginas/an1art133.aspx</t>
  </si>
  <si>
    <t>https://legislacao.fazenda.sp.gov.br/Paginas/an1art134.aspx</t>
  </si>
  <si>
    <t>https://legislacao.fazenda.sp.gov.br/Paginas/an1art138.aspx</t>
  </si>
  <si>
    <t>https://legislacao.fazenda.sp.gov.br/Paginas/an1art143.aspx</t>
  </si>
  <si>
    <t>https://legislacao.fazenda.sp.gov.br/Paginas/an1art146.aspx</t>
  </si>
  <si>
    <t>https://legislacao.fazenda.sp.gov.br/Paginas/an1art164.aspx</t>
  </si>
  <si>
    <t>https://legislacao.fazenda.sp.gov.br/Paginas/an1art152.aspx</t>
  </si>
  <si>
    <t>https://legislacao.fazenda.sp.gov.br/Paginas/an1art002.aspx</t>
  </si>
  <si>
    <t>https://legislacao.fazenda.sp.gov.br/Paginas/an1art010.aspx</t>
  </si>
  <si>
    <t>https://legislacao.fazenda.sp.gov.br/Paginas/an1art012.aspx</t>
  </si>
  <si>
    <t>https://legislacao.fazenda.sp.gov.br/Paginas/an1art014.aspx</t>
  </si>
  <si>
    <t>https://legislacao.fazenda.sp.gov.br/Paginas/an1art016.aspx</t>
  </si>
  <si>
    <t>https://legislacao.fazenda.sp.gov.br/Paginas/an1art017.aspx</t>
  </si>
  <si>
    <t>https://legislacao.fazenda.sp.gov.br/Paginas/an1art023.aspx</t>
  </si>
  <si>
    <t>https://legislacao.fazenda.sp.gov.br/Paginas/an1art024.aspx</t>
  </si>
  <si>
    <t>https://legislacao.fazenda.sp.gov.br/Paginas/an1art028.aspx</t>
  </si>
  <si>
    <t>https://legislacao.fazenda.sp.gov.br/Paginas/an1art029.aspx</t>
  </si>
  <si>
    <t>https://legislacao.fazenda.sp.gov.br/Paginas/an1art036.aspx</t>
  </si>
  <si>
    <t>https://legislacao.fazenda.sp.gov.br/Paginas/an1art041.aspx</t>
  </si>
  <si>
    <t>https://legislacao.fazenda.sp.gov.br/Paginas/an1art043.aspx</t>
  </si>
  <si>
    <t>https://legislacao.fazenda.sp.gov.br/Paginas/an1art049.aspx</t>
  </si>
  <si>
    <t>https://legislacao.fazenda.sp.gov.br/Paginas/an1art050.aspx</t>
  </si>
  <si>
    <t>https://legislacao.fazenda.sp.gov.br/Paginas/an1art065.aspx</t>
  </si>
  <si>
    <t>https://legislacao.fazenda.sp.gov.br/Paginas/an1art072.aspx</t>
  </si>
  <si>
    <t>https://legislacao.fazenda.sp.gov.br/Paginas/an1art073.aspx</t>
  </si>
  <si>
    <t>https://legislacao.fazenda.sp.gov.br/Paginas/an1art074.aspx</t>
  </si>
  <si>
    <t>https://legislacao.fazenda.sp.gov.br/Paginas/an1art076.aspx</t>
  </si>
  <si>
    <t>https://legislacao.fazenda.sp.gov.br/Paginas/an1art081.aspx</t>
  </si>
  <si>
    <t>https://legislacao.fazenda.sp.gov.br/Paginas/an1art092.aspx</t>
  </si>
  <si>
    <t>https://legislacao.fazenda.sp.gov.br/Paginas/an1art98.aspx</t>
  </si>
  <si>
    <t>https://legislacao.fazenda.sp.gov.br/Paginas/an1art99.aspx</t>
  </si>
  <si>
    <t>https://legislacao.fazenda.sp.gov.br/Paginas/an1art103.aspx</t>
  </si>
  <si>
    <t>https://legislacao.fazenda.sp.gov.br/Paginas/an1art104.aspx</t>
  </si>
  <si>
    <t>https://legislacao.fazenda.sp.gov.br/Paginas/an1art105.aspx</t>
  </si>
  <si>
    <t>https://legislacao.fazenda.sp.gov.br/Paginas/an1art107.aspx</t>
  </si>
  <si>
    <t>https://legislacao.fazenda.sp.gov.br/Paginas/an1art116.aspx</t>
  </si>
  <si>
    <t>https://legislacao.fazenda.sp.gov.br/Paginas/an1art118.aspx</t>
  </si>
  <si>
    <t>https://legislacao.fazenda.sp.gov.br/Paginas/an1art123.aspx</t>
  </si>
  <si>
    <t>https://legislacao.fazenda.sp.gov.br/Paginas/an1art125.aspx</t>
  </si>
  <si>
    <t>https://legislacao.fazenda.sp.gov.br/Paginas/an1art126.aspx</t>
  </si>
  <si>
    <t>https://legislacao.fazenda.sp.gov.br/Paginas/an1art131.aspx</t>
  </si>
  <si>
    <t>https://legislacao.fazenda.sp.gov.br/Paginas/an1art151.aspx</t>
  </si>
  <si>
    <t>https://legislacao.fazenda.sp.gov.br/Paginas/an1art150.aspx</t>
  </si>
  <si>
    <t>https://legislacao.fazenda.sp.gov.br/Paginas/an1art154.aspx</t>
  </si>
  <si>
    <t>https://legislacao.fazenda.sp.gov.br/Paginas/an1art163.aspx</t>
  </si>
  <si>
    <t>https://legislacao.fazenda.sp.gov.br/Paginas/an1art165.aspx</t>
  </si>
  <si>
    <t>https://legislacao.fazenda.sp.gov.br/Paginas/an1art166.aspx</t>
  </si>
  <si>
    <t>https://legislacao.fazenda.sp.gov.br/Paginas/an1art171.aspx</t>
  </si>
  <si>
    <t>https://legislacao.fazenda.sp.gov.br/Paginas/an1art172.aspx</t>
  </si>
  <si>
    <t>https://legislacao.fazenda.sp.gov.br/Paginas/an2art001.aspx</t>
  </si>
  <si>
    <t>https://legislacao.fazenda.sp.gov.br/Paginas/an2art006.aspx</t>
  </si>
  <si>
    <t>https://legislacao.fazenda.sp.gov.br/Paginas/an2art008.aspx</t>
  </si>
  <si>
    <t>https://legislacao.fazenda.sp.gov.br/Paginas/an2art009.aspx</t>
  </si>
  <si>
    <t>https://legislacao.fazenda.sp.gov.br/Paginas/an2art010.aspx</t>
  </si>
  <si>
    <t>https://legislacao.fazenda.sp.gov.br/Paginas/an2art011.aspx</t>
  </si>
  <si>
    <t>https://legislacao.fazenda.sp.gov.br/Paginas/an2art012.aspx</t>
  </si>
  <si>
    <t>https://legislacao.fazenda.sp.gov.br/Paginas/an2art014.aspx</t>
  </si>
  <si>
    <t>https://legislacao.fazenda.sp.gov.br/Paginas/an2art015.aspx</t>
  </si>
  <si>
    <t>https://legislacao.fazenda.sp.gov.br/Paginas/an2art016.aspx</t>
  </si>
  <si>
    <t>https://legislacao.fazenda.sp.gov.br/Paginas/an2art017.aspx</t>
  </si>
  <si>
    <t>https://legislacao.fazenda.sp.gov.br/Paginas/an2art018.aspx</t>
  </si>
  <si>
    <t>https://legislacao.fazenda.sp.gov.br/Paginas/an2art020.aspx</t>
  </si>
  <si>
    <t>https://legislacao.fazenda.sp.gov.br/Paginas/an2art025.aspx</t>
  </si>
  <si>
    <t>https://legislacao.fazenda.sp.gov.br/Paginas/an2art026.aspx</t>
  </si>
  <si>
    <t>https://legislacao.fazenda.sp.gov.br/Paginas/an2art027.aspx</t>
  </si>
  <si>
    <t>https://legislacao.fazenda.sp.gov.br/Paginas/an2art029.aspx</t>
  </si>
  <si>
    <t>https://legislacao.fazenda.sp.gov.br/Paginas/an2art030.aspx</t>
  </si>
  <si>
    <t>https://legislacao.fazenda.sp.gov.br/Paginas/an2art031.aspx</t>
  </si>
  <si>
    <t>https://legislacao.fazenda.sp.gov.br/Paginas/an2art032.aspx</t>
  </si>
  <si>
    <t>https://legislacao.fazenda.sp.gov.br/Paginas/an2art041.aspx</t>
  </si>
  <si>
    <t>https://legislacao.fazenda.sp.gov.br/Paginas/an2art042.aspx</t>
  </si>
  <si>
    <t>https://legislacao.fazenda.sp.gov.br/Paginas/an2art043.aspx</t>
  </si>
  <si>
    <t>https://legislacao.fazenda.sp.gov.br/Paginas/an2art044.aspx</t>
  </si>
  <si>
    <t>https://legislacao.fazenda.sp.gov.br/Paginas/an2art046.aspx</t>
  </si>
  <si>
    <t>https://legislacao.fazenda.sp.gov.br/Paginas/an2art047.aspx</t>
  </si>
  <si>
    <t>https://legislacao.fazenda.sp.gov.br/Paginas/an2art050.aspx</t>
  </si>
  <si>
    <t>https://legislacao.fazenda.sp.gov.br/Paginas/an2art051.aspx</t>
  </si>
  <si>
    <t>https://legislacao.fazenda.sp.gov.br/Paginas/an2art052.aspx</t>
  </si>
  <si>
    <t>https://legislacao.fazenda.sp.gov.br/Paginas/an2art053.aspx</t>
  </si>
  <si>
    <t>https://legislacao.fazenda.sp.gov.br/Paginas/an2art055.aspx</t>
  </si>
  <si>
    <t>https://legislacao.fazenda.sp.gov.br/Paginas/an2art056.aspx</t>
  </si>
  <si>
    <t>https://legislacao.fazenda.sp.gov.br/Paginas/an2art057.aspx</t>
  </si>
  <si>
    <t>https://legislacao.fazenda.sp.gov.br/Paginas/an2art058.aspx</t>
  </si>
  <si>
    <t>https://legislacao.fazenda.sp.gov.br/Paginas/an2art061.aspx</t>
  </si>
  <si>
    <t>https://legislacao.fazenda.sp.gov.br/Paginas/an2art064.aspx</t>
  </si>
  <si>
    <t>https://legislacao.fazenda.sp.gov.br/Paginas/an2art065.aspx</t>
  </si>
  <si>
    <t>https://legislacao.fazenda.sp.gov.br/Paginas/an2art066.aspx</t>
  </si>
  <si>
    <t>https://legislacao.fazenda.sp.gov.br/Paginas/an2art067.aspx</t>
  </si>
  <si>
    <t>https://legislacao.fazenda.sp.gov.br/Paginas/an2art069.aspx</t>
  </si>
  <si>
    <t>https://legislacao.fazenda.sp.gov.br/Paginas/an2art070.aspx</t>
  </si>
  <si>
    <t>https://legislacao.fazenda.sp.gov.br/Paginas/an2art071.aspx</t>
  </si>
  <si>
    <t>https://legislacao.fazenda.sp.gov.br/Paginas/an2art072.aspx</t>
  </si>
  <si>
    <t>https://legislacao.fazenda.sp.gov.br/Paginas/an2art073.aspx</t>
  </si>
  <si>
    <t>https://legislacao.fazenda.sp.gov.br/Paginas/an2art074.aspx</t>
  </si>
  <si>
    <t>https://legislacao.fazenda.sp.gov.br/Paginas/an2art075.aspx</t>
  </si>
  <si>
    <t>https://legislacao.fazenda.sp.gov.br/Paginas/an2art076.aspx</t>
  </si>
  <si>
    <t>https://legislacao.fazenda.sp.gov.br/Paginas/an3art002.aspx</t>
  </si>
  <si>
    <t>https://legislacao.fazenda.sp.gov.br/Paginas/an3art004.aspx</t>
  </si>
  <si>
    <t>https://legislacao.fazenda.sp.gov.br/Paginas/an3art013.aspx</t>
  </si>
  <si>
    <t>https://legislacao.fazenda.sp.gov.br/Paginas/an3art014.aspx</t>
  </si>
  <si>
    <t>https://legislacao.fazenda.sp.gov.br/Paginas/an3art015.aspx</t>
  </si>
  <si>
    <t>https://legislacao.fazenda.sp.gov.br/Paginas/an3art021.aspx</t>
  </si>
  <si>
    <t>https://legislacao.fazenda.sp.gov.br/Paginas/an3art023.aspx</t>
  </si>
  <si>
    <t>https://legislacao.fazenda.sp.gov.br/Paginas/an3art024.aspx</t>
  </si>
  <si>
    <t>https://legislacao.fazenda.sp.gov.br/Paginas/an3art025.aspx</t>
  </si>
  <si>
    <t>https://legislacao.fazenda.sp.gov.br/Paginas/an3art026.aspx</t>
  </si>
  <si>
    <t>https://legislacao.fazenda.sp.gov.br/Paginas/an3art027.aspx</t>
  </si>
  <si>
    <t>https://legislacao.fazenda.sp.gov.br/Paginas/an3art028.aspx</t>
  </si>
  <si>
    <t>https://legislacao.fazenda.sp.gov.br/Paginas/an3art029.aspx</t>
  </si>
  <si>
    <t>https://legislacao.fazenda.sp.gov.br/Paginas/an3art032.aspx</t>
  </si>
  <si>
    <t>https://legislacao.fazenda.sp.gov.br/Paginas/an3art033.aspx</t>
  </si>
  <si>
    <t>https://legislacao.fazenda.sp.gov.br/Paginas/an3art034.aspx</t>
  </si>
  <si>
    <t>https://legislacao.fazenda.sp.gov.br/Paginas/an3art035.aspx</t>
  </si>
  <si>
    <t>https://legislacao.fazenda.sp.gov.br/Paginas/an3art036.aspx</t>
  </si>
  <si>
    <t>https://legislacao.fazenda.sp.gov.br/Paginas/an3art037.aspx</t>
  </si>
  <si>
    <t>https://legislacao.fazenda.sp.gov.br/Paginas/an3art039.aspx</t>
  </si>
  <si>
    <t>https://legislacao.fazenda.sp.gov.br/Paginas/an3art040.aspx</t>
  </si>
  <si>
    <t>https://legislacao.fazenda.sp.gov.br/Paginas/an3art042.aspx</t>
  </si>
  <si>
    <t>https://legislacao.fazenda.sp.gov.br/Paginas/-ricms---anexo-iii---cr%C3%A9ditos-outorgados---artigo-43.aspx</t>
  </si>
  <si>
    <t>https://legislacao.fazenda.sp.gov.br/Paginas/art052.aspx</t>
  </si>
  <si>
    <t>Alimentos enlatados e em conserva, descrito no Decreto 51.598/07</t>
  </si>
  <si>
    <t>Crédito presumido equivalente a 6,5% do valor da operação</t>
  </si>
  <si>
    <t>https://legislacao.fazenda.sp.gov.br/Paginas/dec51598.aspx</t>
  </si>
  <si>
    <t>Crédito presumido equivalente a 8,0% do valor da operação</t>
  </si>
  <si>
    <t>https://legislacao.fazenda.sp.gov.br/Paginas/dec62647.aspx</t>
  </si>
  <si>
    <t>Possibilidade de apurar o ICMS com alíquota equivalente a 4,5% sobre a receita bruta do estabelecimento</t>
  </si>
  <si>
    <t>Possibilidade de apurar o ICMS com alíquota equivalente a 4,7% sobre a receita bruta do estabelecimento</t>
  </si>
  <si>
    <t>Aumento de 0,21% no preço</t>
  </si>
  <si>
    <t>Produtos de Informática, abrangidos pelo Decreto 51.624/07</t>
  </si>
  <si>
    <t>Crédito outorgado equivalente a 100% do tributo incidente na venda interna</t>
  </si>
  <si>
    <t>Crédito outorgado equivalente a 80,1% do tributo incidente na venda interna</t>
  </si>
  <si>
    <t>Aumento de 4,4% no preço</t>
  </si>
  <si>
    <t>https://legislacao.fazenda.sp.gov.br/Paginas/dec51624.aspx</t>
  </si>
  <si>
    <t>Crédito outorgado equivalente a 7% do valor da operação interestadual</t>
  </si>
  <si>
    <t>Crédito outorgado equivalente a 4% do valor da operação interestadual com produto importado</t>
  </si>
  <si>
    <t>Crédito outorgado equivalente a 5,5% do valor da operação interestadual</t>
  </si>
  <si>
    <t>Crédito outorgado equivalente a 3,2% do valor da operação interestadual com produto importado</t>
  </si>
  <si>
    <t>Produtos cerâmicos abrangidos pelo Decreto 51.609/07</t>
  </si>
  <si>
    <t>https://legislacao.fazenda.sp.gov.br/Paginas/dec51609.aspx</t>
  </si>
  <si>
    <t>Crédito outorgado equivalente a 7% do valor da operação</t>
  </si>
  <si>
    <t>Crédito outorgado equivalente a 5,5% do valor da operação</t>
  </si>
  <si>
    <t>Produtos do REPETRO-SPED</t>
  </si>
  <si>
    <t>Base de cálculo reduzida de forma que a carga do ICMS seja equivalente a 3%</t>
  </si>
  <si>
    <t>Base de cálculo reduzida de forma que a carga do ICMS seja equivalente a 3,6%</t>
  </si>
  <si>
    <t>Aumento de 0,6% no preço</t>
  </si>
  <si>
    <t>https://legislacao.fazenda.sp.gov.br/Paginas/dec63208.aspx</t>
  </si>
  <si>
    <t>Fornecimento de alimentação, como restaurante, bar, lanchonete, entre outros, conforme descrito no Decreto 51.597/07</t>
  </si>
  <si>
    <t>Possibilidade de apurar o ICMS com alíquota equivalente a 3,69% sobre a receita bruta do estabelecimento</t>
  </si>
  <si>
    <t>Aumento de 0,5% no preço</t>
  </si>
  <si>
    <t>https://legislacao.fazenda.sp.gov.br/Paginas/dec51597.aspx</t>
  </si>
  <si>
    <t>COMBUSTÍVEIS E OUTROS QUÍMICOS</t>
  </si>
  <si>
    <t>Serviço de radiochamada com transmissão unidirecional</t>
  </si>
  <si>
    <t>Crédito outorgado de 12% do valor da venda</t>
  </si>
  <si>
    <t>https://legislacao.fazenda.sp.gov.br/Paginas/an3art041.aspx</t>
  </si>
  <si>
    <t>Aumento de 2,9% no preço</t>
  </si>
  <si>
    <t>Aumento de 3,7% no preço</t>
  </si>
  <si>
    <t>Base de cálculo reduzida de modo que a alíquota seja equivalente a 12%, exceto quando a venda é para consumidor final</t>
  </si>
  <si>
    <t>Venda dentro do estado de produtos têxteis pelo produtor, exceto para consumidor final</t>
  </si>
  <si>
    <t>Venda dentro do estado de produtos têxteis pelo produtor, desde que a venda seja realizada com a redução da base de cálculo condedida pelo art. 52 do Anexo II da RICMS</t>
  </si>
  <si>
    <r>
      <t xml:space="preserve">Crédito outorgado de </t>
    </r>
    <r>
      <rPr>
        <b/>
        <sz val="11"/>
        <color theme="1"/>
        <rFont val="Calibri"/>
        <family val="2"/>
        <scheme val="minor"/>
      </rPr>
      <t>9,7%</t>
    </r>
    <r>
      <rPr>
        <sz val="11"/>
        <color theme="1"/>
        <rFont val="Calibri"/>
        <family val="2"/>
        <scheme val="minor"/>
      </rPr>
      <t xml:space="preserve"> do valor da venda</t>
    </r>
  </si>
  <si>
    <r>
      <t xml:space="preserve">Crédito outorgado de </t>
    </r>
    <r>
      <rPr>
        <b/>
        <sz val="11"/>
        <color theme="1"/>
        <rFont val="Calibri"/>
        <family val="2"/>
        <scheme val="minor"/>
      </rPr>
      <t>9%</t>
    </r>
    <r>
      <rPr>
        <sz val="11"/>
        <color theme="1"/>
        <rFont val="Calibri"/>
        <family val="2"/>
        <scheme val="minor"/>
      </rPr>
      <t xml:space="preserve"> do valor da venda</t>
    </r>
  </si>
  <si>
    <t>Base de cálculo reduzida que resulte em alíquota de 5%</t>
  </si>
  <si>
    <t>Base de cálculo reduzida que resulte em alíquota de 6,5%</t>
  </si>
  <si>
    <t>https://legislacao.fazenda.sp.gov.br/Paginas/an2art019.aspx</t>
  </si>
  <si>
    <t>Aumento de 3% no preço</t>
  </si>
  <si>
    <t>Interestadual S e SE</t>
  </si>
  <si>
    <t>Aumento de 2,8% no preço</t>
  </si>
  <si>
    <t>Importante</t>
  </si>
  <si>
    <t>Deve ser dada atenção na leitura e análise de todos os detalhamentos da regra atual e das alterações para compreender se e de que forma o produto do seu setor ou da sua empresa foi atingido pelo aumento da tributação.</t>
  </si>
  <si>
    <r>
      <rPr>
        <b/>
        <sz val="12"/>
        <color rgb="FFFF0000"/>
        <rFont val="Arial Nova"/>
        <family val="2"/>
      </rPr>
      <t>As regras e alterações possuem muitas especificidades - como: venda interna ou venda interestadual, importação, destinação do produto, entre outros - e, em muitos casos, atingem um conjunto maior de produtos, além daquele destacado no item da planilha</t>
    </r>
    <r>
      <rPr>
        <sz val="12"/>
        <color rgb="FF222222"/>
        <rFont val="Arial Nova"/>
        <family val="2"/>
      </rPr>
      <t>.</t>
    </r>
  </si>
  <si>
    <t>De forma geral, o aumento da tributação pelo governo paulista foi realizado por meio de três mecanismos</t>
  </si>
  <si>
    <r>
      <t xml:space="preserve">1. </t>
    </r>
    <r>
      <rPr>
        <b/>
        <sz val="12"/>
        <color rgb="FF222222"/>
        <rFont val="Arial Nova"/>
        <family val="2"/>
      </rPr>
      <t>Retorno da tributação:</t>
    </r>
    <r>
      <rPr>
        <sz val="12"/>
        <color rgb="FF222222"/>
        <rFont val="Arial Nova"/>
        <family val="2"/>
      </rPr>
      <t xml:space="preserve"> produtos/operações que não eram tributadas pelo ICMS passaram a ser, mesmo que parcialmente</t>
    </r>
  </si>
  <si>
    <r>
      <t xml:space="preserve">2. </t>
    </r>
    <r>
      <rPr>
        <b/>
        <sz val="12"/>
        <color rgb="FF222222"/>
        <rFont val="Arial Nova"/>
        <family val="2"/>
      </rPr>
      <t>Recomposição da base de cálculo:</t>
    </r>
    <r>
      <rPr>
        <sz val="12"/>
        <color rgb="FF222222"/>
        <rFont val="Arial Nova"/>
        <family val="2"/>
      </rPr>
      <t xml:space="preserve"> o governo recompôs uma parte do preço do produto que anteriormente estava reduzida para efeito de tributação do ICMS</t>
    </r>
  </si>
  <si>
    <r>
      <t xml:space="preserve">3. </t>
    </r>
    <r>
      <rPr>
        <b/>
        <sz val="12"/>
        <color rgb="FF222222"/>
        <rFont val="Arial Nova"/>
        <family val="2"/>
      </rPr>
      <t>Redução do crédito tributário concedido:</t>
    </r>
    <r>
      <rPr>
        <sz val="12"/>
        <color rgb="FF222222"/>
        <rFont val="Arial Nova"/>
        <family val="2"/>
      </rPr>
      <t xml:space="preserve"> atualmente, como alternativa aos créditos de ICMS obtidos na operação real da empresa, o governo concede a opção, para algumas operações/produtos, da empresa utilizar um crédito do tributo pré-determinado. As alterações reduziram os valores desses créditos pré-determinados</t>
    </r>
  </si>
  <si>
    <t>As planilhas estão organizado por agrupamento de produtos e em cada planilha contém:</t>
  </si>
  <si>
    <t>- Link para a regra da tributação do produto (link para o site da SeFaz-SP)</t>
  </si>
  <si>
    <t>Destino da operação</t>
  </si>
  <si>
    <t>Operação / Produto</t>
  </si>
  <si>
    <t>2ª revisão em 15.01.2021, com vigência imediata</t>
  </si>
  <si>
    <t>Impacto no preço em 15.01.2021</t>
  </si>
  <si>
    <t>Mantido</t>
  </si>
  <si>
    <t>-</t>
  </si>
  <si>
    <t>Isenção total, independente do nível de consumo</t>
  </si>
  <si>
    <t>Retorno da carga do ICMS para o nível de 2020. A revisão revogou a alteração feita em outubro de 2020.</t>
  </si>
  <si>
    <t>Crédito outorgado com alíquota de 5,1% na saída interna</t>
  </si>
  <si>
    <t>Crédito outorgado com alíquota de 6,5% na saída interna</t>
  </si>
  <si>
    <t>Crédito outorgado com alíquota de 2,9% sobre o valor da operação na saída interestadual</t>
  </si>
  <si>
    <t xml:space="preserve"> Crédito outorgado com alíquota de 2,3% sobre o valor da operação na saída interestadual</t>
  </si>
  <si>
    <t>77% de isenção</t>
  </si>
  <si>
    <t>78% de isenção</t>
  </si>
  <si>
    <t>79% de isenção</t>
  </si>
  <si>
    <t>79% de isenção na saída para região N e NE e 77% na saída para região S</t>
  </si>
  <si>
    <t>Aumento entre 1,6% e 5,0% no preço, a depender da alíquota do produto/operação</t>
  </si>
  <si>
    <t>Ficou mantida a isenção total. Logo, não há impacto no preço</t>
  </si>
  <si>
    <t>Retornou a isenção total</t>
  </si>
  <si>
    <t>Retorno do preço para o nível anterior ao impacto de janeiro</t>
  </si>
  <si>
    <t>Revogada a redução da base de cálculo e a tributação incide sobre o valor integral da operação</t>
  </si>
  <si>
    <t>Aumento de 7,3%% no preço para empresas do SN</t>
  </si>
  <si>
    <t>Base de cálculo reduzida igual alíquota de 11% na saída para consumidor final</t>
  </si>
  <si>
    <t>Base de cálculo reduzida igual alíquota de 7% na saída para empresas</t>
  </si>
  <si>
    <t>Aumento de 1,51% no preço</t>
  </si>
  <si>
    <t>Regra triubutária até 14.01.2021</t>
  </si>
  <si>
    <t>Isenção total para consumo até 1.000 Kwh (SEM VALIDADE. VER 2a. REVISÃO)</t>
  </si>
  <si>
    <t>Isenção parcial (SEM VALIDADE. VER 2a. REVISÃO)</t>
  </si>
  <si>
    <t>Aumento de 13,6% no custo da energia (SEM VALIDADE. VER 2a. REVISÃO)</t>
  </si>
  <si>
    <t>Aumento entre 3,0% e 5,0% no preço (SEM VALIDADE. VER 2a. REVISÃO)</t>
  </si>
  <si>
    <t>Aumento de 1,6% a 3,0% no preço (SEM VALIDADE. VER 2a. REVISÃO)</t>
  </si>
  <si>
    <t>Aumento entre 1,6% e 5,0% no preço, a depender da alíquota do produto/operação (SEM VALIDADE. VER 2a. REVISÃO)</t>
  </si>
  <si>
    <t>Regra tributária partir de 15.01.2021 (Alteração em outubro de 2020)</t>
  </si>
  <si>
    <t>Regra tributária a partir de 01.04.2021 (1ª revisão em 30.12.2020)</t>
  </si>
  <si>
    <t>Crédito outorgado com alíquota de 9,3% sobre o valor da operação de saída interestadual (S e SE)</t>
  </si>
  <si>
    <t>Aumento de 7,3% no preço em relação ao preço anterior ao aumento de janeiro</t>
  </si>
  <si>
    <t>Comércio varejista de carnes (açougues) - regime especial optativo</t>
  </si>
  <si>
    <t>Possibilidade de apurar o ICMS com alíquota equivalente a 5,5% sobre a receita bruta do estabelecimento</t>
  </si>
  <si>
    <t>Aumento de 1,1% no preço ante o preço anterior ao aumento de janeiro</t>
  </si>
  <si>
    <t>Crédito outorgado com alíquota de 5,9% sobre o valor da operação de saída</t>
  </si>
  <si>
    <t>Aumento de 2,7% no preço em relação o preço anterior ao aumento de janeiro</t>
  </si>
  <si>
    <t>Base de cálculo reduzida igual alíquota de 7% na saída para empresas, exceto quando a venda é para empresas do Simples Nacional (aplicada alíquota de 13,3%)</t>
  </si>
  <si>
    <t>Base de cálculo reduzida em 78,3%</t>
  </si>
  <si>
    <t>Aumento de 2,5% no preço, ante o preço anterior ao aumento de janeiro</t>
  </si>
  <si>
    <t>Aumento de 1,6% no preço, ante o preço anterior ao aumento de janeiro</t>
  </si>
  <si>
    <t>Aumento de 0,9% no preço, ante o preço anterior ao aumento de janeiro</t>
  </si>
  <si>
    <t>Adicional de 2,5% a alíquota de 12%, totalizando alíquota de 14,5%</t>
  </si>
  <si>
    <t>Aumento de 2,9% no preço, ante o preço anterior ao aumento de janeiro</t>
  </si>
  <si>
    <t>Ferros e aços não planos comuns, indicados no § 1º do art. 54 da RICMS (+ de 20 produtos)</t>
  </si>
  <si>
    <t>Produtos cerâmicos e de fibrocimento, indicados no § 2º do art. 54 da RICMS (+ de 20 produtos)</t>
  </si>
  <si>
    <t>Não se aplica a redução quando a venda é destinada para empresas do SIMPLES (incide alíquota de 18%)</t>
  </si>
  <si>
    <t>Aumento de 7,32% no preço quando a venda é destinada para empresa do SN</t>
  </si>
  <si>
    <t>Carga tributária na venda para empresas do SN retorna para o nível anterior a alteração de janeiro</t>
  </si>
  <si>
    <t>Aumento de 5% no preço</t>
  </si>
  <si>
    <t>Impacto no preço em 01.04.2021 em relação ao preço anterior a 15.01</t>
  </si>
  <si>
    <t>- Regra tributária até 14.01.2021</t>
  </si>
  <si>
    <t>- Regra tributária a partir de 15.01.2021</t>
  </si>
  <si>
    <t>- Impacto no preço em 15.01.2021</t>
  </si>
  <si>
    <t>- Operação / Produto</t>
  </si>
  <si>
    <t>- Destino da Operação / Produto</t>
  </si>
  <si>
    <t>Impacto no preço em 01.04 em relação ao preço anterior a 15.01</t>
  </si>
  <si>
    <t>- Observações</t>
  </si>
  <si>
    <t>- Impacto no preço em 01.04 em relação ao preço anterior a 15.01 (apenas nas operações que sofreram nova alteração)</t>
  </si>
  <si>
    <t>Isenção total apenas na venda para para hospitais públicos federais, estaduais ou municipais e santas casas. Poderá ser concedida isenção total ou parcial para outras instituições, desde que regulamentado pela SeFaz.</t>
  </si>
  <si>
    <r>
      <t xml:space="preserve">Crédito outorgado de </t>
    </r>
    <r>
      <rPr>
        <b/>
        <sz val="10"/>
        <color theme="1"/>
        <rFont val="Arial"/>
        <family val="2"/>
      </rPr>
      <t>9,7%</t>
    </r>
    <r>
      <rPr>
        <sz val="10"/>
        <color theme="1"/>
        <rFont val="Arial"/>
        <family val="2"/>
      </rPr>
      <t xml:space="preserve"> do valor da venda</t>
    </r>
  </si>
  <si>
    <r>
      <t xml:space="preserve">Crédito outorgado de </t>
    </r>
    <r>
      <rPr>
        <b/>
        <sz val="10"/>
        <color theme="1"/>
        <rFont val="Arial"/>
        <family val="2"/>
      </rPr>
      <t>9%</t>
    </r>
    <r>
      <rPr>
        <sz val="10"/>
        <color theme="1"/>
        <rFont val="Arial"/>
        <family val="2"/>
      </rPr>
      <t xml:space="preserve"> do valor da venda</t>
    </r>
  </si>
  <si>
    <t>Base de cálculo reduzida de forma que a alíquota seja equivalente a 7%</t>
  </si>
  <si>
    <t>Não se aplica a redução da base de cálculo às saídas internas destinadas para empresas do Simples Nacional</t>
  </si>
  <si>
    <t>Aumento de 7,3% no preço para empresa do SN</t>
  </si>
  <si>
    <t>Base de cálculo reduzida de forma que a alíquota seja equivalente a 12%</t>
  </si>
  <si>
    <t>- Regra tributária a partir de 01.04.2021 (apenas nas operações que sofreram revisão)</t>
  </si>
  <si>
    <t>Como exemplo: no item 1, "Produtos hortifrutigranjeiros" da planilha "Alimentos", a medida atinge mais de 100 produtos. Para identificá-los, é necessário acessar o link que está na última coluna do respectivo item.</t>
  </si>
  <si>
    <t>O presente documento demonstra as alterações na regra tributária do ICMS do Estado de São Paulo introduzidas através dos Decretos 65.252, 65.254 e 65.255, todos de 15 de outubro de 2020, os Decretos 65.449, 65.450, 65.451, 65.452, 65.453 e 65.454, todos de 30 de dezembro de 2020 (1ª revisão), e os Decretos 65.469, 65.470, 65.472 e 65.473, todos de 15 de janeiro de 2021 (2ª revisão).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</si>
</sst>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u/>
      <sz val="11"/>
      <color theme="10"/>
      <name val="Calibri"/>
      <family val="2"/>
      <scheme val="minor"/>
    </font>
    <font>
      <sz val="10"/>
      <name val="Verdana"/>
      <family val="2"/>
    </font>
    <font>
      <sz val="11"/>
      <color theme="1"/>
      <name val="Calibri"/>
      <family val="2"/>
      <scheme val="minor"/>
    </font>
    <font>
      <sz val="10"/>
      <name val="Arial"/>
      <family val="2"/>
    </font>
    <font>
      <b/>
      <sz val="10"/>
      <color theme="1"/>
      <name val="Arial"/>
      <family val="2"/>
    </font>
    <font>
      <sz val="10"/>
      <color theme="1"/>
      <name val="Arial"/>
      <family val="2"/>
    </font>
    <font>
      <u/>
      <sz val="10"/>
      <color theme="10"/>
      <name val="Arial"/>
      <family val="2"/>
    </font>
    <font>
      <sz val="10"/>
      <color rgb="FF000000"/>
      <name val="Arial"/>
      <family val="2"/>
    </font>
    <font>
      <sz val="12"/>
      <color theme="1"/>
      <name val="Arial Nova"/>
      <family val="2"/>
    </font>
    <font>
      <b/>
      <sz val="12"/>
      <color rgb="FF222222"/>
      <name val="Arial Nova"/>
      <family val="2"/>
    </font>
    <font>
      <b/>
      <sz val="12"/>
      <color rgb="FFFF0000"/>
      <name val="Arial Nova"/>
      <family val="2"/>
    </font>
    <font>
      <sz val="12"/>
      <color rgb="FF222222"/>
      <name val="Arial Nova"/>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applyNumberFormat="0" applyFill="0" applyBorder="0" applyAlignment="0" applyProtection="0"/>
    <xf numFmtId="9" fontId="4" fillId="0" borderId="0" applyFont="0" applyFill="0" applyBorder="0" applyAlignment="0" applyProtection="0"/>
  </cellStyleXfs>
  <cellXfs count="139">
    <xf numFmtId="0" fontId="0" fillId="0" borderId="0" xfId="0"/>
    <xf numFmtId="0" fontId="0" fillId="0" borderId="0" xfId="0" applyAlignment="1">
      <alignment horizontal="left"/>
    </xf>
    <xf numFmtId="0" fontId="0" fillId="0" borderId="1" xfId="0" applyBorder="1" applyAlignment="1">
      <alignment vertical="center"/>
    </xf>
    <xf numFmtId="0" fontId="3" fillId="0" borderId="1" xfId="0" applyFont="1" applyBorder="1" applyAlignment="1">
      <alignment vertical="center" wrapText="1"/>
    </xf>
    <xf numFmtId="0" fontId="0" fillId="0" borderId="0" xfId="0" applyFill="1"/>
    <xf numFmtId="0" fontId="0" fillId="0" borderId="1" xfId="0" applyFill="1" applyBorder="1" applyAlignment="1">
      <alignment vertical="center" wrapText="1"/>
    </xf>
    <xf numFmtId="0" fontId="3" fillId="0"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vertical="center"/>
    </xf>
    <xf numFmtId="0" fontId="0" fillId="0" borderId="1" xfId="0" applyBorder="1" applyAlignment="1">
      <alignment horizontal="center" vertical="center" wrapText="1"/>
    </xf>
    <xf numFmtId="0" fontId="2" fillId="0" borderId="1" xfId="1" applyFill="1" applyBorder="1" applyAlignment="1">
      <alignment horizontal="left" vertical="center" wrapText="1"/>
    </xf>
    <xf numFmtId="0" fontId="2" fillId="0" borderId="1" xfId="1" applyBorder="1" applyAlignment="1">
      <alignment horizontal="left" vertical="center" wrapText="1"/>
    </xf>
    <xf numFmtId="0" fontId="2" fillId="0" borderId="1" xfId="1" applyBorder="1" applyAlignment="1">
      <alignment vertical="center" wrapText="1"/>
    </xf>
    <xf numFmtId="0" fontId="0" fillId="0" borderId="1" xfId="0" applyFill="1" applyBorder="1" applyAlignment="1">
      <alignment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0" xfId="0" applyFont="1"/>
    <xf numFmtId="0" fontId="7" fillId="0" borderId="1" xfId="0" applyFont="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vertical="center" wrapText="1"/>
    </xf>
    <xf numFmtId="0" fontId="7" fillId="0" borderId="1" xfId="0" applyFont="1" applyBorder="1" applyAlignment="1">
      <alignment vertical="center"/>
    </xf>
    <xf numFmtId="0" fontId="8" fillId="0" borderId="1" xfId="1"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8" fillId="0" borderId="1" xfId="1" applyFont="1" applyBorder="1" applyAlignment="1">
      <alignment horizontal="left" vertical="center" wrapText="1"/>
    </xf>
    <xf numFmtId="0" fontId="8" fillId="0" borderId="1" xfId="1" applyFont="1" applyBorder="1" applyAlignment="1">
      <alignment vertical="center" wrapText="1"/>
    </xf>
    <xf numFmtId="0" fontId="5" fillId="0" borderId="1" xfId="1" applyFont="1" applyBorder="1" applyAlignment="1">
      <alignment vertical="center" wrapText="1"/>
    </xf>
    <xf numFmtId="0" fontId="7" fillId="0" borderId="0" xfId="0" applyFont="1" applyAlignment="1">
      <alignment horizontal="center"/>
    </xf>
    <xf numFmtId="0" fontId="7" fillId="0" borderId="0" xfId="0" applyFont="1" applyFill="1"/>
    <xf numFmtId="0" fontId="7" fillId="0" borderId="0" xfId="0" applyFont="1" applyAlignment="1">
      <alignment horizontal="left"/>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7" fillId="0" borderId="1" xfId="0" applyFont="1" applyBorder="1" applyAlignment="1">
      <alignment horizontal="left" vertical="center"/>
    </xf>
    <xf numFmtId="0" fontId="7" fillId="0" borderId="1"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8" fillId="0" borderId="0" xfId="1" applyFont="1" applyFill="1" applyBorder="1" applyAlignment="1">
      <alignment horizontal="left" vertical="center" wrapText="1"/>
    </xf>
    <xf numFmtId="0" fontId="6" fillId="0" borderId="0" xfId="0" applyFont="1" applyFill="1" applyBorder="1" applyAlignment="1">
      <alignment vertical="center" wrapText="1"/>
    </xf>
    <xf numFmtId="0" fontId="7" fillId="0" borderId="0" xfId="0" applyFont="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vertical="center" wrapText="1"/>
    </xf>
    <xf numFmtId="0" fontId="7" fillId="0" borderId="0" xfId="0" applyFont="1" applyFill="1" applyBorder="1" applyAlignment="1">
      <alignment horizontal="left" vertical="center" wrapText="1"/>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10" fillId="0" borderId="0" xfId="0" applyFont="1" applyAlignment="1">
      <alignment wrapText="1"/>
    </xf>
    <xf numFmtId="0" fontId="10" fillId="0" borderId="0" xfId="0" applyFont="1"/>
    <xf numFmtId="0" fontId="11" fillId="3" borderId="2" xfId="0" applyFont="1" applyFill="1" applyBorder="1" applyAlignment="1">
      <alignment vertical="center" wrapText="1"/>
    </xf>
    <xf numFmtId="0" fontId="12" fillId="3" borderId="4" xfId="0" applyFont="1" applyFill="1" applyBorder="1" applyAlignment="1">
      <alignment vertical="center" wrapText="1"/>
    </xf>
    <xf numFmtId="0" fontId="13" fillId="3" borderId="4" xfId="0" applyFont="1" applyFill="1" applyBorder="1" applyAlignment="1">
      <alignment vertical="center" wrapText="1"/>
    </xf>
    <xf numFmtId="0" fontId="13" fillId="3" borderId="4" xfId="0" applyFont="1" applyFill="1" applyBorder="1" applyAlignment="1">
      <alignment horizontal="left" vertical="center" wrapText="1" indent="2"/>
    </xf>
    <xf numFmtId="0" fontId="10" fillId="3" borderId="4" xfId="0" applyFont="1" applyFill="1" applyBorder="1" applyAlignment="1">
      <alignment vertical="center"/>
    </xf>
    <xf numFmtId="0" fontId="13" fillId="3" borderId="4" xfId="0" quotePrefix="1" applyFont="1" applyFill="1" applyBorder="1" applyAlignment="1">
      <alignment vertical="center" wrapText="1"/>
    </xf>
    <xf numFmtId="0" fontId="13" fillId="3" borderId="3" xfId="0" applyFont="1" applyFill="1" applyBorder="1" applyAlignment="1">
      <alignment vertical="center" wrapText="1"/>
    </xf>
    <xf numFmtId="0" fontId="7" fillId="0" borderId="1" xfId="0" applyFont="1" applyFill="1" applyBorder="1" applyAlignment="1">
      <alignment horizontal="left" vertical="center"/>
    </xf>
    <xf numFmtId="0" fontId="7" fillId="0" borderId="0" xfId="0" applyFont="1" applyBorder="1"/>
    <xf numFmtId="0" fontId="7" fillId="0" borderId="0" xfId="0" applyFont="1" applyFill="1" applyBorder="1"/>
    <xf numFmtId="0" fontId="7" fillId="0" borderId="0" xfId="0" applyFont="1" applyBorder="1" applyAlignment="1">
      <alignment horizontal="left"/>
    </xf>
    <xf numFmtId="0" fontId="7" fillId="4" borderId="1" xfId="0" applyFont="1" applyFill="1" applyBorder="1" applyAlignment="1">
      <alignment vertical="center" wrapText="1"/>
    </xf>
    <xf numFmtId="0" fontId="7" fillId="0" borderId="2" xfId="0" applyFont="1" applyBorder="1" applyAlignment="1">
      <alignment horizontal="left" vertical="center" wrapText="1"/>
    </xf>
    <xf numFmtId="0" fontId="7" fillId="4" borderId="2"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horizontal="center" vertical="center"/>
    </xf>
    <xf numFmtId="0" fontId="5" fillId="0" borderId="1" xfId="0" applyFont="1" applyBorder="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center" vertical="center"/>
    </xf>
    <xf numFmtId="0" fontId="9" fillId="0" borderId="2" xfId="0" applyFont="1" applyBorder="1" applyAlignment="1">
      <alignment vertical="center" wrapText="1"/>
    </xf>
    <xf numFmtId="0" fontId="9" fillId="0" borderId="1" xfId="0" applyFont="1" applyBorder="1" applyAlignment="1">
      <alignment vertical="center" wrapText="1"/>
    </xf>
    <xf numFmtId="0" fontId="7" fillId="0" borderId="2" xfId="0" applyFont="1" applyFill="1" applyBorder="1" applyAlignment="1">
      <alignment horizontal="left" vertical="center" wrapText="1"/>
    </xf>
    <xf numFmtId="0" fontId="5"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7" fillId="0" borderId="2" xfId="0" applyFont="1" applyFill="1" applyBorder="1" applyAlignment="1">
      <alignment vertical="center" wrapText="1"/>
    </xf>
    <xf numFmtId="0" fontId="7" fillId="0" borderId="2" xfId="0" applyFont="1" applyBorder="1" applyAlignment="1">
      <alignment vertical="center"/>
    </xf>
    <xf numFmtId="0" fontId="0" fillId="4" borderId="1" xfId="0" applyFill="1" applyBorder="1" applyAlignment="1">
      <alignment vertical="center" wrapText="1"/>
    </xf>
    <xf numFmtId="0" fontId="0" fillId="0" borderId="4" xfId="0"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xf>
    <xf numFmtId="0" fontId="7" fillId="0" borderId="4" xfId="0" applyFont="1" applyFill="1" applyBorder="1" applyAlignment="1">
      <alignment vertical="center" wrapText="1"/>
    </xf>
    <xf numFmtId="0" fontId="7" fillId="0" borderId="1" xfId="0" applyFont="1" applyFill="1" applyBorder="1" applyAlignment="1">
      <alignment horizontal="center" vertical="center"/>
    </xf>
    <xf numFmtId="164" fontId="7" fillId="0" borderId="0" xfId="2" applyNumberFormat="1" applyFont="1" applyFill="1"/>
    <xf numFmtId="0" fontId="7" fillId="0" borderId="0" xfId="0" applyFont="1" applyFill="1" applyAlignment="1">
      <alignment horizontal="left"/>
    </xf>
    <xf numFmtId="0" fontId="10" fillId="0" borderId="4" xfId="0" applyFont="1" applyBorder="1" applyAlignment="1">
      <alignment vertical="top"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7" fillId="0" borderId="1" xfId="0" applyFont="1" applyBorder="1" applyAlignment="1">
      <alignmen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5" fillId="0" borderId="1" xfId="0" applyFont="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0" borderId="1" xfId="1" applyFont="1" applyBorder="1" applyAlignment="1">
      <alignment horizontal="left" vertical="center" wrapText="1"/>
    </xf>
    <xf numFmtId="0" fontId="5" fillId="0" borderId="1" xfId="0" applyFont="1" applyFill="1" applyBorder="1" applyAlignment="1">
      <alignment horizontal="left" vertical="center" wrapText="1"/>
    </xf>
    <xf numFmtId="0" fontId="7" fillId="0" borderId="1" xfId="0" applyFont="1" applyBorder="1" applyAlignment="1">
      <alignment horizontal="left" vertical="center"/>
    </xf>
    <xf numFmtId="0" fontId="7" fillId="0" borderId="1" xfId="0" applyFont="1" applyFill="1" applyBorder="1" applyAlignment="1">
      <alignment horizontal="center" vertical="center"/>
    </xf>
    <xf numFmtId="0" fontId="5" fillId="0" borderId="1" xfId="1"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9" fillId="0" borderId="1" xfId="0" applyFont="1" applyBorder="1" applyAlignment="1">
      <alignment horizontal="lef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esp/Downloads/Tab%20Resumo%20-%20medidas%20ICMS%20Dori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al"/>
    </sheetNames>
    <sheetDataSet>
      <sheetData sheetId="0">
        <row r="69">
          <cell r="B69" t="str">
            <v>Borracha</v>
          </cell>
          <cell r="C69" t="str">
            <v>Isenção total</v>
          </cell>
          <cell r="D69" t="str">
            <v>Isenção parcial</v>
          </cell>
          <cell r="E69" t="str">
            <v>Aumento de 3,0% no preço</v>
          </cell>
          <cell r="F69" t="str">
            <v>Interna</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legislacao.fazenda.sp.gov.br/Paginas/an2art044.aspx" TargetMode="External"/><Relationship Id="rId7" Type="http://schemas.openxmlformats.org/officeDocument/2006/relationships/printerSettings" Target="../printerSettings/printerSettings10.bin"/><Relationship Id="rId2" Type="http://schemas.openxmlformats.org/officeDocument/2006/relationships/hyperlink" Target="https://legislacao.fazenda.sp.gov.br/Paginas/an2art018.aspx" TargetMode="External"/><Relationship Id="rId1" Type="http://schemas.openxmlformats.org/officeDocument/2006/relationships/hyperlink" Target="https://legislacao.fazenda.sp.gov.br/Paginas/an2art016.aspx" TargetMode="External"/><Relationship Id="rId6" Type="http://schemas.openxmlformats.org/officeDocument/2006/relationships/hyperlink" Target="https://legislacao.fazenda.sp.gov.br/Paginas/an2art067.aspx" TargetMode="External"/><Relationship Id="rId5" Type="http://schemas.openxmlformats.org/officeDocument/2006/relationships/hyperlink" Target="https://legislacao.fazenda.sp.gov.br/Paginas/an2art050.aspx" TargetMode="External"/><Relationship Id="rId4" Type="http://schemas.openxmlformats.org/officeDocument/2006/relationships/hyperlink" Target="https://legislacao.fazenda.sp.gov.br/Paginas/an2art047.asp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legislacao.fazenda.sp.gov.br/Paginas/an2art031.aspx" TargetMode="External"/><Relationship Id="rId7" Type="http://schemas.openxmlformats.org/officeDocument/2006/relationships/printerSettings" Target="../printerSettings/printerSettings11.bin"/><Relationship Id="rId2" Type="http://schemas.openxmlformats.org/officeDocument/2006/relationships/hyperlink" Target="https://legislacao.fazenda.sp.gov.br/Paginas/an2art030.aspx" TargetMode="External"/><Relationship Id="rId1" Type="http://schemas.openxmlformats.org/officeDocument/2006/relationships/hyperlink" Target="https://legislacao.fazenda.sp.gov.br/Paginas/an1art98.aspx" TargetMode="External"/><Relationship Id="rId6" Type="http://schemas.openxmlformats.org/officeDocument/2006/relationships/hyperlink" Target="https://legislacao.fazenda.sp.gov.br/Paginas/-ricms---anexo-iii---cr%C3%A9ditos-outorgados---artigo-43.aspx" TargetMode="External"/><Relationship Id="rId5" Type="http://schemas.openxmlformats.org/officeDocument/2006/relationships/hyperlink" Target="https://legislacao.fazenda.sp.gov.br/Paginas/an2art052.aspx" TargetMode="External"/><Relationship Id="rId4" Type="http://schemas.openxmlformats.org/officeDocument/2006/relationships/hyperlink" Target="https://legislacao.fazenda.sp.gov.br/Paginas/an2art032.asp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legislacao.fazenda.sp.gov.br/Paginas/an1art091.aspx" TargetMode="External"/><Relationship Id="rId13" Type="http://schemas.openxmlformats.org/officeDocument/2006/relationships/hyperlink" Target="https://legislacao.fazenda.sp.gov.br/Paginas/an1art99.aspx" TargetMode="External"/><Relationship Id="rId18" Type="http://schemas.openxmlformats.org/officeDocument/2006/relationships/hyperlink" Target="https://legislacao.fazenda.sp.gov.br/Paginas/an2art015.aspx" TargetMode="External"/><Relationship Id="rId26" Type="http://schemas.openxmlformats.org/officeDocument/2006/relationships/printerSettings" Target="../printerSettings/printerSettings12.bin"/><Relationship Id="rId3" Type="http://schemas.openxmlformats.org/officeDocument/2006/relationships/hyperlink" Target="https://legislacao.fazenda.sp.gov.br/Paginas/an1art052.aspx" TargetMode="External"/><Relationship Id="rId21" Type="http://schemas.openxmlformats.org/officeDocument/2006/relationships/hyperlink" Target="https://legislacao.fazenda.sp.gov.br/Paginas/an3art004.aspx" TargetMode="External"/><Relationship Id="rId7" Type="http://schemas.openxmlformats.org/officeDocument/2006/relationships/hyperlink" Target="https://legislacao.fazenda.sp.gov.br/Paginas/an1art075.aspx" TargetMode="External"/><Relationship Id="rId12" Type="http://schemas.openxmlformats.org/officeDocument/2006/relationships/hyperlink" Target="https://legislacao.fazenda.sp.gov.br/Paginas/an1art152.aspx" TargetMode="External"/><Relationship Id="rId17" Type="http://schemas.openxmlformats.org/officeDocument/2006/relationships/hyperlink" Target="https://legislacao.fazenda.sp.gov.br/Paginas/an1art172.aspx" TargetMode="External"/><Relationship Id="rId25" Type="http://schemas.openxmlformats.org/officeDocument/2006/relationships/hyperlink" Target="https://legislacao.fazenda.sp.gov.br/Paginas/art052.aspx" TargetMode="External"/><Relationship Id="rId2" Type="http://schemas.openxmlformats.org/officeDocument/2006/relationships/hyperlink" Target="https://legislacao.fazenda.sp.gov.br/Paginas/an1art048.aspx" TargetMode="External"/><Relationship Id="rId16" Type="http://schemas.openxmlformats.org/officeDocument/2006/relationships/hyperlink" Target="https://legislacao.fazenda.sp.gov.br/Paginas/an1art171.aspx" TargetMode="External"/><Relationship Id="rId20" Type="http://schemas.openxmlformats.org/officeDocument/2006/relationships/hyperlink" Target="https://legislacao.fazenda.sp.gov.br/Paginas/an2art073.aspx" TargetMode="External"/><Relationship Id="rId1" Type="http://schemas.openxmlformats.org/officeDocument/2006/relationships/hyperlink" Target="https://legislacao.fazenda.sp.gov.br/Paginas/an1art027.aspx" TargetMode="External"/><Relationship Id="rId6" Type="http://schemas.openxmlformats.org/officeDocument/2006/relationships/hyperlink" Target="https://legislacao.fazenda.sp.gov.br/Paginas/an1art068.aspx" TargetMode="External"/><Relationship Id="rId11" Type="http://schemas.openxmlformats.org/officeDocument/2006/relationships/hyperlink" Target="https://legislacao.fazenda.sp.gov.br/Paginas/an1art164.aspx" TargetMode="External"/><Relationship Id="rId24" Type="http://schemas.openxmlformats.org/officeDocument/2006/relationships/hyperlink" Target="https://legislacao.fazenda.sp.gov.br/Paginas/an3art037.aspx" TargetMode="External"/><Relationship Id="rId5" Type="http://schemas.openxmlformats.org/officeDocument/2006/relationships/hyperlink" Target="https://legislacao.fazenda.sp.gov.br/Paginas/an1art054.aspx" TargetMode="External"/><Relationship Id="rId15" Type="http://schemas.openxmlformats.org/officeDocument/2006/relationships/hyperlink" Target="https://legislacao.fazenda.sp.gov.br/Paginas/an1art166.aspx" TargetMode="External"/><Relationship Id="rId23" Type="http://schemas.openxmlformats.org/officeDocument/2006/relationships/hyperlink" Target="https://legislacao.fazenda.sp.gov.br/Paginas/an3art021.aspx" TargetMode="External"/><Relationship Id="rId10" Type="http://schemas.openxmlformats.org/officeDocument/2006/relationships/hyperlink" Target="https://legislacao.fazenda.sp.gov.br/Paginas/an1art138.aspx" TargetMode="External"/><Relationship Id="rId19" Type="http://schemas.openxmlformats.org/officeDocument/2006/relationships/hyperlink" Target="https://legislacao.fazenda.sp.gov.br/Paginas/an2art066.aspx" TargetMode="External"/><Relationship Id="rId4" Type="http://schemas.openxmlformats.org/officeDocument/2006/relationships/hyperlink" Target="https://legislacao.fazenda.sp.gov.br/Paginas/an1art053.aspx" TargetMode="External"/><Relationship Id="rId9" Type="http://schemas.openxmlformats.org/officeDocument/2006/relationships/hyperlink" Target="https://legislacao.fazenda.sp.gov.br/Paginas/an1art120.aspx" TargetMode="External"/><Relationship Id="rId14" Type="http://schemas.openxmlformats.org/officeDocument/2006/relationships/hyperlink" Target="https://legislacao.fazenda.sp.gov.br/Paginas/an1art163.aspx" TargetMode="External"/><Relationship Id="rId22" Type="http://schemas.openxmlformats.org/officeDocument/2006/relationships/hyperlink" Target="https://legislacao.fazenda.sp.gov.br/Paginas/an3art014.asp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legislacao.fazenda.sp.gov.br/Paginas/an3art027.aspx" TargetMode="External"/><Relationship Id="rId13" Type="http://schemas.openxmlformats.org/officeDocument/2006/relationships/hyperlink" Target="https://legislacao.fazenda.sp.gov.br/Paginas/dec62647.aspx" TargetMode="External"/><Relationship Id="rId3" Type="http://schemas.openxmlformats.org/officeDocument/2006/relationships/hyperlink" Target="https://legislacao.fazenda.sp.gov.br/Paginas/an1art104.aspx" TargetMode="External"/><Relationship Id="rId7" Type="http://schemas.openxmlformats.org/officeDocument/2006/relationships/hyperlink" Target="https://legislacao.fazenda.sp.gov.br/Paginas/an3art024.aspx" TargetMode="External"/><Relationship Id="rId12" Type="http://schemas.openxmlformats.org/officeDocument/2006/relationships/hyperlink" Target="https://legislacao.fazenda.sp.gov.br/Paginas/an3art040.aspx" TargetMode="External"/><Relationship Id="rId17" Type="http://schemas.openxmlformats.org/officeDocument/2006/relationships/printerSettings" Target="../printerSettings/printerSettings2.bin"/><Relationship Id="rId2" Type="http://schemas.openxmlformats.org/officeDocument/2006/relationships/hyperlink" Target="https://legislacao.fazenda.sp.gov.br/Paginas/an1art041.aspx" TargetMode="External"/><Relationship Id="rId16" Type="http://schemas.openxmlformats.org/officeDocument/2006/relationships/hyperlink" Target="https://legislacao.fazenda.sp.gov.br/Paginas/an2art052.aspx" TargetMode="External"/><Relationship Id="rId1" Type="http://schemas.openxmlformats.org/officeDocument/2006/relationships/hyperlink" Target="https://legislacao.fazenda.sp.gov.br/Paginas/an1art029.aspx" TargetMode="External"/><Relationship Id="rId6" Type="http://schemas.openxmlformats.org/officeDocument/2006/relationships/hyperlink" Target="https://legislacao.fazenda.sp.gov.br/Paginas/an2art074.aspx" TargetMode="External"/><Relationship Id="rId11" Type="http://schemas.openxmlformats.org/officeDocument/2006/relationships/hyperlink" Target="https://legislacao.fazenda.sp.gov.br/Paginas/an3art035.aspx" TargetMode="External"/><Relationship Id="rId5" Type="http://schemas.openxmlformats.org/officeDocument/2006/relationships/hyperlink" Target="https://legislacao.fazenda.sp.gov.br/Paginas/an2art051.aspx" TargetMode="External"/><Relationship Id="rId15" Type="http://schemas.openxmlformats.org/officeDocument/2006/relationships/hyperlink" Target="https://legislacao.fazenda.sp.gov.br/Paginas/an2art011.aspx" TargetMode="External"/><Relationship Id="rId10" Type="http://schemas.openxmlformats.org/officeDocument/2006/relationships/hyperlink" Target="https://legislacao.fazenda.sp.gov.br/Paginas/an3art033.aspx" TargetMode="External"/><Relationship Id="rId4" Type="http://schemas.openxmlformats.org/officeDocument/2006/relationships/hyperlink" Target="https://legislacao.fazenda.sp.gov.br/Paginas/an1art036.aspx" TargetMode="External"/><Relationship Id="rId9" Type="http://schemas.openxmlformats.org/officeDocument/2006/relationships/hyperlink" Target="https://legislacao.fazenda.sp.gov.br/Paginas/an3art032.aspx" TargetMode="External"/><Relationship Id="rId14" Type="http://schemas.openxmlformats.org/officeDocument/2006/relationships/hyperlink" Target="https://legislacao.fazenda.sp.gov.br/Paginas/art052.asp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legislacao.fazenda.sp.gov.br/Paginas/an1art073.aspx" TargetMode="External"/><Relationship Id="rId13" Type="http://schemas.openxmlformats.org/officeDocument/2006/relationships/hyperlink" Target="https://legislacao.fazenda.sp.gov.br/Paginas/an2art006.aspx" TargetMode="External"/><Relationship Id="rId18" Type="http://schemas.openxmlformats.org/officeDocument/2006/relationships/hyperlink" Target="https://legislacao.fazenda.sp.gov.br/Paginas/an3art002.aspx" TargetMode="External"/><Relationship Id="rId3" Type="http://schemas.openxmlformats.org/officeDocument/2006/relationships/hyperlink" Target="https://legislacao.fazenda.sp.gov.br/Paginas/an1art028.aspx" TargetMode="External"/><Relationship Id="rId7" Type="http://schemas.openxmlformats.org/officeDocument/2006/relationships/hyperlink" Target="https://legislacao.fazenda.sp.gov.br/Paginas/an1art072.aspx" TargetMode="External"/><Relationship Id="rId12" Type="http://schemas.openxmlformats.org/officeDocument/2006/relationships/hyperlink" Target="https://legislacao.fazenda.sp.gov.br/Paginas/an1art165.aspx" TargetMode="External"/><Relationship Id="rId17" Type="http://schemas.openxmlformats.org/officeDocument/2006/relationships/hyperlink" Target="https://legislacao.fazenda.sp.gov.br/Paginas/an2art042.aspx" TargetMode="External"/><Relationship Id="rId2" Type="http://schemas.openxmlformats.org/officeDocument/2006/relationships/hyperlink" Target="https://legislacao.fazenda.sp.gov.br/Paginas/an1art024.aspx" TargetMode="External"/><Relationship Id="rId16" Type="http://schemas.openxmlformats.org/officeDocument/2006/relationships/hyperlink" Target="https://legislacao.fazenda.sp.gov.br/Paginas/an2art041.aspx" TargetMode="External"/><Relationship Id="rId20" Type="http://schemas.openxmlformats.org/officeDocument/2006/relationships/printerSettings" Target="../printerSettings/printerSettings3.bin"/><Relationship Id="rId1" Type="http://schemas.openxmlformats.org/officeDocument/2006/relationships/hyperlink" Target="https://legislacao.fazenda.sp.gov.br/Paginas/an1art012.aspx" TargetMode="External"/><Relationship Id="rId6" Type="http://schemas.openxmlformats.org/officeDocument/2006/relationships/hyperlink" Target="https://legislacao.fazenda.sp.gov.br/Paginas/an1art065.aspx" TargetMode="External"/><Relationship Id="rId11" Type="http://schemas.openxmlformats.org/officeDocument/2006/relationships/hyperlink" Target="https://legislacao.fazenda.sp.gov.br/Paginas/an1art123.aspx" TargetMode="External"/><Relationship Id="rId5" Type="http://schemas.openxmlformats.org/officeDocument/2006/relationships/hyperlink" Target="https://legislacao.fazenda.sp.gov.br/Paginas/an1art050.aspx" TargetMode="External"/><Relationship Id="rId15" Type="http://schemas.openxmlformats.org/officeDocument/2006/relationships/hyperlink" Target="https://legislacao.fazenda.sp.gov.br/Paginas/an2art010.aspx" TargetMode="External"/><Relationship Id="rId10" Type="http://schemas.openxmlformats.org/officeDocument/2006/relationships/hyperlink" Target="https://legislacao.fazenda.sp.gov.br/Paginas/an1art103.aspx" TargetMode="External"/><Relationship Id="rId19" Type="http://schemas.openxmlformats.org/officeDocument/2006/relationships/hyperlink" Target="https://legislacao.fazenda.sp.gov.br/Paginas/an3art015.aspx" TargetMode="External"/><Relationship Id="rId4" Type="http://schemas.openxmlformats.org/officeDocument/2006/relationships/hyperlink" Target="https://legislacao.fazenda.sp.gov.br/Paginas/an1art049.aspx" TargetMode="External"/><Relationship Id="rId9" Type="http://schemas.openxmlformats.org/officeDocument/2006/relationships/hyperlink" Target="https://legislacao.fazenda.sp.gov.br/Paginas/an1art074.aspx" TargetMode="External"/><Relationship Id="rId14" Type="http://schemas.openxmlformats.org/officeDocument/2006/relationships/hyperlink" Target="https://legislacao.fazenda.sp.gov.br/Paginas/an2art009.asp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legislacao.fazenda.sp.gov.br/Paginas/an2art026.aspx" TargetMode="External"/><Relationship Id="rId13" Type="http://schemas.openxmlformats.org/officeDocument/2006/relationships/hyperlink" Target="https://legislacao.fazenda.sp.gov.br/Paginas/an2art071.aspx" TargetMode="External"/><Relationship Id="rId18" Type="http://schemas.openxmlformats.org/officeDocument/2006/relationships/hyperlink" Target="https://legislacao.fazenda.sp.gov.br/Paginas/an3art028.aspx" TargetMode="External"/><Relationship Id="rId26" Type="http://schemas.openxmlformats.org/officeDocument/2006/relationships/hyperlink" Target="https://legislacao.fazenda.sp.gov.br/Paginas/dec51598.aspx" TargetMode="External"/><Relationship Id="rId3" Type="http://schemas.openxmlformats.org/officeDocument/2006/relationships/hyperlink" Target="https://legislacao.fazenda.sp.gov.br/Paginas/an1art043.aspx" TargetMode="External"/><Relationship Id="rId21" Type="http://schemas.openxmlformats.org/officeDocument/2006/relationships/hyperlink" Target="https://legislacao.fazenda.sp.gov.br/Paginas/an3art033.aspx" TargetMode="External"/><Relationship Id="rId7" Type="http://schemas.openxmlformats.org/officeDocument/2006/relationships/hyperlink" Target="https://legislacao.fazenda.sp.gov.br/Paginas/an2art017.aspx" TargetMode="External"/><Relationship Id="rId12" Type="http://schemas.openxmlformats.org/officeDocument/2006/relationships/hyperlink" Target="https://legislacao.fazenda.sp.gov.br/Paginas/an2art061.aspx" TargetMode="External"/><Relationship Id="rId17" Type="http://schemas.openxmlformats.org/officeDocument/2006/relationships/hyperlink" Target="https://legislacao.fazenda.sp.gov.br/Paginas/an3art027.aspx" TargetMode="External"/><Relationship Id="rId25" Type="http://schemas.openxmlformats.org/officeDocument/2006/relationships/hyperlink" Target="https://legislacao.fazenda.sp.gov.br/Paginas/art052.aspx" TargetMode="External"/><Relationship Id="rId2" Type="http://schemas.openxmlformats.org/officeDocument/2006/relationships/hyperlink" Target="https://legislacao.fazenda.sp.gov.br/Paginas/an1art036.aspx" TargetMode="External"/><Relationship Id="rId16" Type="http://schemas.openxmlformats.org/officeDocument/2006/relationships/hyperlink" Target="https://legislacao.fazenda.sp.gov.br/Paginas/an3art025.aspx" TargetMode="External"/><Relationship Id="rId20" Type="http://schemas.openxmlformats.org/officeDocument/2006/relationships/hyperlink" Target="https://legislacao.fazenda.sp.gov.br/Paginas/an3art032.aspx" TargetMode="External"/><Relationship Id="rId29" Type="http://schemas.openxmlformats.org/officeDocument/2006/relationships/hyperlink" Target="https://legislacao.fazenda.sp.gov.br/Paginas/an2art019.aspx" TargetMode="External"/><Relationship Id="rId1" Type="http://schemas.openxmlformats.org/officeDocument/2006/relationships/hyperlink" Target="https://legislacao.fazenda.sp.gov.br/Paginas/an1art097.aspx" TargetMode="External"/><Relationship Id="rId6" Type="http://schemas.openxmlformats.org/officeDocument/2006/relationships/hyperlink" Target="https://legislacao.fazenda.sp.gov.br/Paginas/an1art123.aspx" TargetMode="External"/><Relationship Id="rId11" Type="http://schemas.openxmlformats.org/officeDocument/2006/relationships/hyperlink" Target="https://legislacao.fazenda.sp.gov.br/Paginas/an2art051.aspx" TargetMode="External"/><Relationship Id="rId24" Type="http://schemas.openxmlformats.org/officeDocument/2006/relationships/hyperlink" Target="https://legislacao.fazenda.sp.gov.br/Paginas/art052.aspx" TargetMode="External"/><Relationship Id="rId5" Type="http://schemas.openxmlformats.org/officeDocument/2006/relationships/hyperlink" Target="https://legislacao.fazenda.sp.gov.br/Paginas/an1art103.aspx" TargetMode="External"/><Relationship Id="rId15" Type="http://schemas.openxmlformats.org/officeDocument/2006/relationships/hyperlink" Target="https://legislacao.fazenda.sp.gov.br/Paginas/an3art024.aspx" TargetMode="External"/><Relationship Id="rId23" Type="http://schemas.openxmlformats.org/officeDocument/2006/relationships/hyperlink" Target="https://legislacao.fazenda.sp.gov.br/Paginas/an3art040.aspx" TargetMode="External"/><Relationship Id="rId28" Type="http://schemas.openxmlformats.org/officeDocument/2006/relationships/hyperlink" Target="https://legislacao.fazenda.sp.gov.br/Paginas/dec51597.aspx" TargetMode="External"/><Relationship Id="rId10" Type="http://schemas.openxmlformats.org/officeDocument/2006/relationships/hyperlink" Target="https://legislacao.fazenda.sp.gov.br/Paginas/an2art043.aspx" TargetMode="External"/><Relationship Id="rId19" Type="http://schemas.openxmlformats.org/officeDocument/2006/relationships/hyperlink" Target="https://legislacao.fazenda.sp.gov.br/Paginas/an3art029.aspx" TargetMode="External"/><Relationship Id="rId4" Type="http://schemas.openxmlformats.org/officeDocument/2006/relationships/hyperlink" Target="https://legislacao.fazenda.sp.gov.br/Paginas/an1art049.aspx" TargetMode="External"/><Relationship Id="rId9" Type="http://schemas.openxmlformats.org/officeDocument/2006/relationships/hyperlink" Target="https://legislacao.fazenda.sp.gov.br/Paginas/an2art042.aspx" TargetMode="External"/><Relationship Id="rId14" Type="http://schemas.openxmlformats.org/officeDocument/2006/relationships/hyperlink" Target="https://legislacao.fazenda.sp.gov.br/Paginas/an2art074.aspx" TargetMode="External"/><Relationship Id="rId22" Type="http://schemas.openxmlformats.org/officeDocument/2006/relationships/hyperlink" Target="https://legislacao.fazenda.sp.gov.br/Paginas/an3art035.aspx" TargetMode="External"/><Relationship Id="rId27" Type="http://schemas.openxmlformats.org/officeDocument/2006/relationships/hyperlink" Target="https://legislacao.fazenda.sp.gov.br/Paginas/dec62647.aspx" TargetMode="External"/><Relationship Id="rId30"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legislacao.fazenda.sp.gov.br/Paginas/an1art129.aspx" TargetMode="External"/><Relationship Id="rId13" Type="http://schemas.openxmlformats.org/officeDocument/2006/relationships/hyperlink" Target="https://legislacao.fazenda.sp.gov.br/Paginas/an1art016.aspx" TargetMode="External"/><Relationship Id="rId18" Type="http://schemas.openxmlformats.org/officeDocument/2006/relationships/hyperlink" Target="https://legislacao.fazenda.sp.gov.br/Paginas/an2art076.aspx" TargetMode="External"/><Relationship Id="rId3" Type="http://schemas.openxmlformats.org/officeDocument/2006/relationships/hyperlink" Target="https://legislacao.fazenda.sp.gov.br/Paginas/an1art060.aspx" TargetMode="External"/><Relationship Id="rId21" Type="http://schemas.openxmlformats.org/officeDocument/2006/relationships/hyperlink" Target="https://legislacao.fazenda.sp.gov.br/Paginas/an3art039.aspx" TargetMode="External"/><Relationship Id="rId7" Type="http://schemas.openxmlformats.org/officeDocument/2006/relationships/hyperlink" Target="https://legislacao.fazenda.sp.gov.br/Paginas/an1art112.aspx" TargetMode="External"/><Relationship Id="rId12" Type="http://schemas.openxmlformats.org/officeDocument/2006/relationships/hyperlink" Target="https://legislacao.fazenda.sp.gov.br/Paginas/an1art014.aspx" TargetMode="External"/><Relationship Id="rId17" Type="http://schemas.openxmlformats.org/officeDocument/2006/relationships/hyperlink" Target="https://legislacao.fazenda.sp.gov.br/Paginas/an1art154.aspx" TargetMode="External"/><Relationship Id="rId2" Type="http://schemas.openxmlformats.org/officeDocument/2006/relationships/hyperlink" Target="https://legislacao.fazenda.sp.gov.br/Paginas/an1art038.aspx" TargetMode="External"/><Relationship Id="rId16" Type="http://schemas.openxmlformats.org/officeDocument/2006/relationships/hyperlink" Target="https://legislacao.fazenda.sp.gov.br/Paginas/an1art150.aspx" TargetMode="External"/><Relationship Id="rId20" Type="http://schemas.openxmlformats.org/officeDocument/2006/relationships/hyperlink" Target="https://legislacao.fazenda.sp.gov.br/Paginas/art052.aspx" TargetMode="External"/><Relationship Id="rId1" Type="http://schemas.openxmlformats.org/officeDocument/2006/relationships/hyperlink" Target="https://legislacao.fazenda.sp.gov.br/Paginas/an1art034.aspx" TargetMode="External"/><Relationship Id="rId6" Type="http://schemas.openxmlformats.org/officeDocument/2006/relationships/hyperlink" Target="https://legislacao.fazenda.sp.gov.br/Paginas/an1art094.aspx" TargetMode="External"/><Relationship Id="rId11" Type="http://schemas.openxmlformats.org/officeDocument/2006/relationships/hyperlink" Target="https://legislacao.fazenda.sp.gov.br/Paginas/an1art002.aspx" TargetMode="External"/><Relationship Id="rId5" Type="http://schemas.openxmlformats.org/officeDocument/2006/relationships/hyperlink" Target="https://legislacao.fazenda.sp.gov.br/Paginas/an1art075.aspx" TargetMode="External"/><Relationship Id="rId15" Type="http://schemas.openxmlformats.org/officeDocument/2006/relationships/hyperlink" Target="https://legislacao.fazenda.sp.gov.br/Paginas/an1art092.aspx" TargetMode="External"/><Relationship Id="rId10" Type="http://schemas.openxmlformats.org/officeDocument/2006/relationships/hyperlink" Target="https://legislacao.fazenda.sp.gov.br/Paginas/an1art146.aspx" TargetMode="External"/><Relationship Id="rId19" Type="http://schemas.openxmlformats.org/officeDocument/2006/relationships/hyperlink" Target="https://legislacao.fazenda.sp.gov.br/Paginas/an3art023.aspx" TargetMode="External"/><Relationship Id="rId4" Type="http://schemas.openxmlformats.org/officeDocument/2006/relationships/hyperlink" Target="https://legislacao.fazenda.sp.gov.br/Paginas/an1art066.aspx" TargetMode="External"/><Relationship Id="rId9" Type="http://schemas.openxmlformats.org/officeDocument/2006/relationships/hyperlink" Target="https://legislacao.fazenda.sp.gov.br/Paginas/an1art130.aspx" TargetMode="External"/><Relationship Id="rId14" Type="http://schemas.openxmlformats.org/officeDocument/2006/relationships/hyperlink" Target="https://legislacao.fazenda.sp.gov.br/Paginas/an1art017.aspx" TargetMode="External"/><Relationship Id="rId22"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legislacao.fazenda.sp.gov.br/Paginas/dec51624.aspx" TargetMode="External"/><Relationship Id="rId2" Type="http://schemas.openxmlformats.org/officeDocument/2006/relationships/hyperlink" Target="https://legislacao.fazenda.sp.gov.br/Paginas/dec51624.aspx" TargetMode="External"/><Relationship Id="rId1" Type="http://schemas.openxmlformats.org/officeDocument/2006/relationships/hyperlink" Target="https://legislacao.fazenda.sp.gov.br/Paginas/dec51624.aspx" TargetMode="External"/><Relationship Id="rId5" Type="http://schemas.openxmlformats.org/officeDocument/2006/relationships/printerSettings" Target="../printerSettings/printerSettings6.bin"/><Relationship Id="rId4" Type="http://schemas.openxmlformats.org/officeDocument/2006/relationships/hyperlink" Target="https://legislacao.fazenda.sp.gov.br/Paginas/an2art057.asp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legislacao.fazenda.sp.gov.br/Paginas/an1art081.aspx" TargetMode="External"/><Relationship Id="rId13" Type="http://schemas.openxmlformats.org/officeDocument/2006/relationships/hyperlink" Target="https://legislacao.fazenda.sp.gov.br/Paginas/an2art011.aspx" TargetMode="External"/><Relationship Id="rId18" Type="http://schemas.openxmlformats.org/officeDocument/2006/relationships/hyperlink" Target="https://legislacao.fazenda.sp.gov.br/Paginas/an3art036.aspx" TargetMode="External"/><Relationship Id="rId3" Type="http://schemas.openxmlformats.org/officeDocument/2006/relationships/hyperlink" Target="https://legislacao.fazenda.sp.gov.br/Paginas/an1art060.aspx" TargetMode="External"/><Relationship Id="rId21" Type="http://schemas.openxmlformats.org/officeDocument/2006/relationships/printerSettings" Target="../printerSettings/printerSettings7.bin"/><Relationship Id="rId7" Type="http://schemas.openxmlformats.org/officeDocument/2006/relationships/hyperlink" Target="https://legislacao.fazenda.sp.gov.br/Paginas/an1art076.aspx" TargetMode="External"/><Relationship Id="rId12" Type="http://schemas.openxmlformats.org/officeDocument/2006/relationships/hyperlink" Target="https://legislacao.fazenda.sp.gov.br/Paginas/an1art131.aspx" TargetMode="External"/><Relationship Id="rId17" Type="http://schemas.openxmlformats.org/officeDocument/2006/relationships/hyperlink" Target="https://legislacao.fazenda.sp.gov.br/Paginas/an2art028.aspx" TargetMode="External"/><Relationship Id="rId2" Type="http://schemas.openxmlformats.org/officeDocument/2006/relationships/hyperlink" Target="https://legislacao.fazenda.sp.gov.br/Paginas/an1art048.aspx" TargetMode="External"/><Relationship Id="rId16" Type="http://schemas.openxmlformats.org/officeDocument/2006/relationships/hyperlink" Target="https://legislacao.fazenda.sp.gov.br/Paginas/an2art027.aspx" TargetMode="External"/><Relationship Id="rId20" Type="http://schemas.openxmlformats.org/officeDocument/2006/relationships/hyperlink" Target="https://legislacao.fazenda.sp.gov.br/Paginas/art052.aspx" TargetMode="External"/><Relationship Id="rId1" Type="http://schemas.openxmlformats.org/officeDocument/2006/relationships/hyperlink" Target="https://legislacao.fazenda.sp.gov.br/Paginas/an1art040.aspx" TargetMode="External"/><Relationship Id="rId6" Type="http://schemas.openxmlformats.org/officeDocument/2006/relationships/hyperlink" Target="https://legislacao.fazenda.sp.gov.br/Paginas/an1art010.aspx" TargetMode="External"/><Relationship Id="rId11" Type="http://schemas.openxmlformats.org/officeDocument/2006/relationships/hyperlink" Target="https://legislacao.fazenda.sp.gov.br/Paginas/an1art126.aspx" TargetMode="External"/><Relationship Id="rId5" Type="http://schemas.openxmlformats.org/officeDocument/2006/relationships/hyperlink" Target="https://legislacao.fazenda.sp.gov.br/Paginas/an1art146.aspx" TargetMode="External"/><Relationship Id="rId15" Type="http://schemas.openxmlformats.org/officeDocument/2006/relationships/hyperlink" Target="https://legislacao.fazenda.sp.gov.br/Paginas/an2art020.aspx" TargetMode="External"/><Relationship Id="rId10" Type="http://schemas.openxmlformats.org/officeDocument/2006/relationships/hyperlink" Target="https://legislacao.fazenda.sp.gov.br/Paginas/an1art118.aspx" TargetMode="External"/><Relationship Id="rId19" Type="http://schemas.openxmlformats.org/officeDocument/2006/relationships/hyperlink" Target="https://legislacao.fazenda.sp.gov.br/Paginas/an3art042.aspx" TargetMode="External"/><Relationship Id="rId4" Type="http://schemas.openxmlformats.org/officeDocument/2006/relationships/hyperlink" Target="https://legislacao.fazenda.sp.gov.br/Paginas/an1art133.aspx" TargetMode="External"/><Relationship Id="rId9" Type="http://schemas.openxmlformats.org/officeDocument/2006/relationships/hyperlink" Target="https://legislacao.fazenda.sp.gov.br/Paginas/an1art116.aspx" TargetMode="External"/><Relationship Id="rId14" Type="http://schemas.openxmlformats.org/officeDocument/2006/relationships/hyperlink" Target="https://legislacao.fazenda.sp.gov.br/Paginas/an2art012.asp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legislacao.fazenda.sp.gov.br/Paginas/an1art107.aspx" TargetMode="External"/><Relationship Id="rId13" Type="http://schemas.openxmlformats.org/officeDocument/2006/relationships/hyperlink" Target="https://legislacao.fazenda.sp.gov.br/Paginas/an2art025.aspx" TargetMode="External"/><Relationship Id="rId18" Type="http://schemas.openxmlformats.org/officeDocument/2006/relationships/hyperlink" Target="https://legislacao.fazenda.sp.gov.br/Paginas/an2art069.aspx" TargetMode="External"/><Relationship Id="rId26" Type="http://schemas.openxmlformats.org/officeDocument/2006/relationships/hyperlink" Target="https://legislacao.fazenda.sp.gov.br/Paginas/an1art107.aspx" TargetMode="External"/><Relationship Id="rId3" Type="http://schemas.openxmlformats.org/officeDocument/2006/relationships/hyperlink" Target="https://legislacao.fazenda.sp.gov.br/Paginas/an1art122.aspx" TargetMode="External"/><Relationship Id="rId21" Type="http://schemas.openxmlformats.org/officeDocument/2006/relationships/hyperlink" Target="https://legislacao.fazenda.sp.gov.br/Paginas/an3art026.aspx" TargetMode="External"/><Relationship Id="rId7" Type="http://schemas.openxmlformats.org/officeDocument/2006/relationships/hyperlink" Target="https://legislacao.fazenda.sp.gov.br/Paginas/an1art105.aspx" TargetMode="External"/><Relationship Id="rId12" Type="http://schemas.openxmlformats.org/officeDocument/2006/relationships/hyperlink" Target="https://legislacao.fazenda.sp.gov.br/Paginas/an2art011.aspx" TargetMode="External"/><Relationship Id="rId17" Type="http://schemas.openxmlformats.org/officeDocument/2006/relationships/hyperlink" Target="https://legislacao.fazenda.sp.gov.br/Paginas/an2art065.aspx" TargetMode="External"/><Relationship Id="rId25" Type="http://schemas.openxmlformats.org/officeDocument/2006/relationships/hyperlink" Target="https://legislacao.fazenda.sp.gov.br/Paginas/an2art053.aspx" TargetMode="External"/><Relationship Id="rId2" Type="http://schemas.openxmlformats.org/officeDocument/2006/relationships/hyperlink" Target="https://legislacao.fazenda.sp.gov.br/Paginas/an1art051.aspx" TargetMode="External"/><Relationship Id="rId16" Type="http://schemas.openxmlformats.org/officeDocument/2006/relationships/hyperlink" Target="https://legislacao.fazenda.sp.gov.br/Paginas/an2art064.aspx" TargetMode="External"/><Relationship Id="rId20" Type="http://schemas.openxmlformats.org/officeDocument/2006/relationships/hyperlink" Target="https://legislacao.fazenda.sp.gov.br/Paginas/an2art075.aspx" TargetMode="External"/><Relationship Id="rId1" Type="http://schemas.openxmlformats.org/officeDocument/2006/relationships/hyperlink" Target="https://legislacao.fazenda.sp.gov.br/Paginas/an1art019.aspx" TargetMode="External"/><Relationship Id="rId6" Type="http://schemas.openxmlformats.org/officeDocument/2006/relationships/hyperlink" Target="https://legislacao.fazenda.sp.gov.br/Paginas/an1art023.aspx" TargetMode="External"/><Relationship Id="rId11" Type="http://schemas.openxmlformats.org/officeDocument/2006/relationships/hyperlink" Target="https://legislacao.fazenda.sp.gov.br/Paginas/an2art001.aspx" TargetMode="External"/><Relationship Id="rId24" Type="http://schemas.openxmlformats.org/officeDocument/2006/relationships/hyperlink" Target="https://legislacao.fazenda.sp.gov.br/Paginas/an2art008.aspx" TargetMode="External"/><Relationship Id="rId5" Type="http://schemas.openxmlformats.org/officeDocument/2006/relationships/hyperlink" Target="https://legislacao.fazenda.sp.gov.br/Paginas/an1art143.aspx" TargetMode="External"/><Relationship Id="rId15" Type="http://schemas.openxmlformats.org/officeDocument/2006/relationships/hyperlink" Target="https://legislacao.fazenda.sp.gov.br/Paginas/an2art046.aspx" TargetMode="External"/><Relationship Id="rId23" Type="http://schemas.openxmlformats.org/officeDocument/2006/relationships/hyperlink" Target="https://legislacao.fazenda.sp.gov.br/Paginas/an2art008.aspx" TargetMode="External"/><Relationship Id="rId28" Type="http://schemas.openxmlformats.org/officeDocument/2006/relationships/printerSettings" Target="../printerSettings/printerSettings8.bin"/><Relationship Id="rId10" Type="http://schemas.openxmlformats.org/officeDocument/2006/relationships/hyperlink" Target="https://legislacao.fazenda.sp.gov.br/Paginas/an1art151.aspx" TargetMode="External"/><Relationship Id="rId19" Type="http://schemas.openxmlformats.org/officeDocument/2006/relationships/hyperlink" Target="https://legislacao.fazenda.sp.gov.br/Paginas/an2art072.aspx" TargetMode="External"/><Relationship Id="rId4" Type="http://schemas.openxmlformats.org/officeDocument/2006/relationships/hyperlink" Target="https://legislacao.fazenda.sp.gov.br/Paginas/an1art134.aspx" TargetMode="External"/><Relationship Id="rId9" Type="http://schemas.openxmlformats.org/officeDocument/2006/relationships/hyperlink" Target="https://legislacao.fazenda.sp.gov.br/Paginas/an1art125.aspx" TargetMode="External"/><Relationship Id="rId14" Type="http://schemas.openxmlformats.org/officeDocument/2006/relationships/hyperlink" Target="https://legislacao.fazenda.sp.gov.br/Paginas/an2art029.aspx" TargetMode="External"/><Relationship Id="rId22" Type="http://schemas.openxmlformats.org/officeDocument/2006/relationships/hyperlink" Target="https://legislacao.fazenda.sp.gov.br/Paginas/art052.aspx" TargetMode="External"/><Relationship Id="rId27" Type="http://schemas.openxmlformats.org/officeDocument/2006/relationships/hyperlink" Target="https://legislacao.fazenda.sp.gov.br/Paginas/an1art133.aspx"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legislacao.fazenda.sp.gov.br/Paginas/an3art038.aspx" TargetMode="External"/><Relationship Id="rId13" Type="http://schemas.openxmlformats.org/officeDocument/2006/relationships/printerSettings" Target="../printerSettings/printerSettings9.bin"/><Relationship Id="rId3" Type="http://schemas.openxmlformats.org/officeDocument/2006/relationships/hyperlink" Target="https://legislacao.fazenda.sp.gov.br/Paginas/an2art056.aspx" TargetMode="External"/><Relationship Id="rId7" Type="http://schemas.openxmlformats.org/officeDocument/2006/relationships/hyperlink" Target="https://legislacao.fazenda.sp.gov.br/Paginas/an3art037.aspx" TargetMode="External"/><Relationship Id="rId12" Type="http://schemas.openxmlformats.org/officeDocument/2006/relationships/hyperlink" Target="https://legislacao.fazenda.sp.gov.br/Paginas/an3art013.aspx" TargetMode="External"/><Relationship Id="rId2" Type="http://schemas.openxmlformats.org/officeDocument/2006/relationships/hyperlink" Target="https://legislacao.fazenda.sp.gov.br/Paginas/an2art055.aspx" TargetMode="External"/><Relationship Id="rId1" Type="http://schemas.openxmlformats.org/officeDocument/2006/relationships/hyperlink" Target="https://legislacao.fazenda.sp.gov.br/Paginas/an2art014.aspx" TargetMode="External"/><Relationship Id="rId6" Type="http://schemas.openxmlformats.org/officeDocument/2006/relationships/hyperlink" Target="https://legislacao.fazenda.sp.gov.br/Paginas/an2art070.aspx" TargetMode="External"/><Relationship Id="rId11" Type="http://schemas.openxmlformats.org/officeDocument/2006/relationships/hyperlink" Target="https://legislacao.fazenda.sp.gov.br/Paginas/an3art034.aspx" TargetMode="External"/><Relationship Id="rId5" Type="http://schemas.openxmlformats.org/officeDocument/2006/relationships/hyperlink" Target="https://legislacao.fazenda.sp.gov.br/Paginas/an2art066.aspx" TargetMode="External"/><Relationship Id="rId10" Type="http://schemas.openxmlformats.org/officeDocument/2006/relationships/hyperlink" Target="https://legislacao.fazenda.sp.gov.br/Paginas/dec51609.aspx" TargetMode="External"/><Relationship Id="rId4" Type="http://schemas.openxmlformats.org/officeDocument/2006/relationships/hyperlink" Target="https://legislacao.fazenda.sp.gov.br/Paginas/an2art058.aspx" TargetMode="External"/><Relationship Id="rId9" Type="http://schemas.openxmlformats.org/officeDocument/2006/relationships/hyperlink" Target="https://legislacao.fazenda.sp.gov.br/Paginas/art052.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2:A27"/>
  <sheetViews>
    <sheetView tabSelected="1" workbookViewId="0">
      <selection activeCell="A4" sqref="A4"/>
    </sheetView>
  </sheetViews>
  <sheetFormatPr baseColWidth="10" defaultColWidth="9.1640625" defaultRowHeight="16" x14ac:dyDescent="0.2"/>
  <cols>
    <col min="1" max="1" width="139.6640625" style="62" customWidth="1"/>
    <col min="2" max="16384" width="9.1640625" style="62"/>
  </cols>
  <sheetData>
    <row r="2" spans="1:1" x14ac:dyDescent="0.2">
      <c r="A2" s="61"/>
    </row>
    <row r="3" spans="1:1" ht="19.5" customHeight="1" x14ac:dyDescent="0.2">
      <c r="A3" s="63" t="s">
        <v>536</v>
      </c>
    </row>
    <row r="4" spans="1:1" ht="55.25" customHeight="1" x14ac:dyDescent="0.2">
      <c r="A4" s="104" t="s">
        <v>617</v>
      </c>
    </row>
    <row r="5" spans="1:1" ht="42" customHeight="1" x14ac:dyDescent="0.2">
      <c r="A5" s="64" t="s">
        <v>537</v>
      </c>
    </row>
    <row r="6" spans="1:1" ht="54" customHeight="1" x14ac:dyDescent="0.2">
      <c r="A6" s="65" t="s">
        <v>538</v>
      </c>
    </row>
    <row r="7" spans="1:1" ht="38.25" customHeight="1" x14ac:dyDescent="0.2">
      <c r="A7" s="66" t="s">
        <v>616</v>
      </c>
    </row>
    <row r="8" spans="1:1" x14ac:dyDescent="0.2">
      <c r="A8" s="65"/>
    </row>
    <row r="9" spans="1:1" ht="19.5" customHeight="1" x14ac:dyDescent="0.2">
      <c r="A9" s="65" t="s">
        <v>539</v>
      </c>
    </row>
    <row r="10" spans="1:1" ht="19.5" customHeight="1" x14ac:dyDescent="0.2">
      <c r="A10" s="65" t="s">
        <v>540</v>
      </c>
    </row>
    <row r="11" spans="1:1" ht="38.25" customHeight="1" x14ac:dyDescent="0.2">
      <c r="A11" s="65" t="s">
        <v>541</v>
      </c>
    </row>
    <row r="12" spans="1:1" ht="52.5" customHeight="1" x14ac:dyDescent="0.2">
      <c r="A12" s="65" t="s">
        <v>542</v>
      </c>
    </row>
    <row r="13" spans="1:1" x14ac:dyDescent="0.2">
      <c r="A13" s="67"/>
    </row>
    <row r="14" spans="1:1" ht="19.5" customHeight="1" x14ac:dyDescent="0.2">
      <c r="A14" s="65" t="s">
        <v>543</v>
      </c>
    </row>
    <row r="15" spans="1:1" ht="19.5" customHeight="1" x14ac:dyDescent="0.2">
      <c r="A15" s="68" t="s">
        <v>603</v>
      </c>
    </row>
    <row r="16" spans="1:1" ht="19.5" customHeight="1" x14ac:dyDescent="0.2">
      <c r="A16" s="68" t="s">
        <v>604</v>
      </c>
    </row>
    <row r="17" spans="1:1" ht="19.5" customHeight="1" x14ac:dyDescent="0.2">
      <c r="A17" s="68" t="s">
        <v>600</v>
      </c>
    </row>
    <row r="18" spans="1:1" ht="19.5" customHeight="1" x14ac:dyDescent="0.2">
      <c r="A18" s="68" t="s">
        <v>601</v>
      </c>
    </row>
    <row r="19" spans="1:1" ht="19.5" customHeight="1" x14ac:dyDescent="0.2">
      <c r="A19" s="68" t="s">
        <v>602</v>
      </c>
    </row>
    <row r="20" spans="1:1" ht="19.5" customHeight="1" x14ac:dyDescent="0.2">
      <c r="A20" s="68" t="s">
        <v>615</v>
      </c>
    </row>
    <row r="21" spans="1:1" ht="19.5" customHeight="1" x14ac:dyDescent="0.2">
      <c r="A21" s="68" t="s">
        <v>607</v>
      </c>
    </row>
    <row r="22" spans="1:1" ht="19.5" customHeight="1" x14ac:dyDescent="0.2">
      <c r="A22" s="68" t="s">
        <v>606</v>
      </c>
    </row>
    <row r="23" spans="1:1" ht="19.5" customHeight="1" x14ac:dyDescent="0.2">
      <c r="A23" s="69" t="s">
        <v>544</v>
      </c>
    </row>
    <row r="27" spans="1:1" x14ac:dyDescent="0.2">
      <c r="A27" s="61"/>
    </row>
  </sheetData>
  <pageMargins left="0.511811024" right="0.511811024" top="0.78740157499999996" bottom="0.78740157499999996" header="0.31496062000000002" footer="0.31496062000000002"/>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H9"/>
  <sheetViews>
    <sheetView zoomScale="50" zoomScaleNormal="50" workbookViewId="0">
      <pane ySplit="2" topLeftCell="A3" activePane="bottomLeft" state="frozen"/>
      <selection pane="bottomLeft" activeCell="B3" sqref="B3"/>
    </sheetView>
  </sheetViews>
  <sheetFormatPr baseColWidth="10" defaultColWidth="8.83203125" defaultRowHeight="13" x14ac:dyDescent="0.15"/>
  <cols>
    <col min="1" max="1" width="5.1640625" style="24" bestFit="1" customWidth="1"/>
    <col min="2" max="2" width="88.1640625" style="41" customWidth="1"/>
    <col min="3" max="3" width="16.83203125" style="42" customWidth="1"/>
    <col min="4" max="4" width="38.5" style="42" customWidth="1"/>
    <col min="5" max="5" width="38.5" style="24" customWidth="1"/>
    <col min="6" max="6" width="29.83203125" style="24" customWidth="1"/>
    <col min="7" max="7" width="26.83203125" style="24" customWidth="1"/>
    <col min="8" max="8" width="28.6640625" style="24" customWidth="1"/>
    <col min="9" max="16384" width="8.83203125" style="24"/>
  </cols>
  <sheetData>
    <row r="2" spans="1:8" ht="28" x14ac:dyDescent="0.15">
      <c r="A2" s="22" t="s">
        <v>0</v>
      </c>
      <c r="B2" s="23" t="s">
        <v>546</v>
      </c>
      <c r="C2" s="23" t="s">
        <v>545</v>
      </c>
      <c r="D2" s="23" t="s">
        <v>570</v>
      </c>
      <c r="E2" s="23" t="s">
        <v>577</v>
      </c>
      <c r="F2" s="23" t="s">
        <v>548</v>
      </c>
      <c r="G2" s="22" t="s">
        <v>1</v>
      </c>
      <c r="H2" s="23" t="s">
        <v>344</v>
      </c>
    </row>
    <row r="3" spans="1:8" ht="28" x14ac:dyDescent="0.15">
      <c r="A3" s="77">
        <v>1</v>
      </c>
      <c r="B3" s="33" t="s">
        <v>520</v>
      </c>
      <c r="C3" s="81"/>
      <c r="D3" s="84" t="s">
        <v>151</v>
      </c>
      <c r="E3" s="19" t="s">
        <v>152</v>
      </c>
      <c r="F3" s="81" t="s">
        <v>153</v>
      </c>
      <c r="G3" s="30"/>
      <c r="H3" s="31" t="s">
        <v>427</v>
      </c>
    </row>
    <row r="4" spans="1:8" ht="28" x14ac:dyDescent="0.15">
      <c r="A4" s="128">
        <v>2</v>
      </c>
      <c r="B4" s="110" t="s">
        <v>156</v>
      </c>
      <c r="C4" s="81" t="s">
        <v>17</v>
      </c>
      <c r="D4" s="84" t="s">
        <v>148</v>
      </c>
      <c r="E4" s="19" t="s">
        <v>155</v>
      </c>
      <c r="F4" s="81" t="s">
        <v>157</v>
      </c>
      <c r="G4" s="30"/>
      <c r="H4" s="37" t="s">
        <v>429</v>
      </c>
    </row>
    <row r="5" spans="1:8" ht="28" x14ac:dyDescent="0.15">
      <c r="A5" s="129"/>
      <c r="B5" s="110" t="s">
        <v>160</v>
      </c>
      <c r="C5" s="79" t="s">
        <v>17</v>
      </c>
      <c r="D5" s="84" t="s">
        <v>158</v>
      </c>
      <c r="E5" s="19" t="s">
        <v>159</v>
      </c>
      <c r="F5" s="81" t="s">
        <v>45</v>
      </c>
      <c r="G5" s="30"/>
      <c r="H5" s="79"/>
    </row>
    <row r="6" spans="1:8" ht="28" x14ac:dyDescent="0.15">
      <c r="A6" s="77">
        <v>3</v>
      </c>
      <c r="B6" s="33" t="s">
        <v>189</v>
      </c>
      <c r="C6" s="79" t="s">
        <v>5</v>
      </c>
      <c r="D6" s="84" t="s">
        <v>187</v>
      </c>
      <c r="E6" s="19" t="s">
        <v>188</v>
      </c>
      <c r="F6" s="81" t="s">
        <v>190</v>
      </c>
      <c r="G6" s="30"/>
      <c r="H6" s="37" t="s">
        <v>441</v>
      </c>
    </row>
    <row r="7" spans="1:8" ht="28" x14ac:dyDescent="0.15">
      <c r="A7" s="77">
        <v>4</v>
      </c>
      <c r="B7" s="33" t="s">
        <v>193</v>
      </c>
      <c r="C7" s="81" t="s">
        <v>17</v>
      </c>
      <c r="D7" s="84" t="s">
        <v>158</v>
      </c>
      <c r="E7" s="19" t="s">
        <v>192</v>
      </c>
      <c r="F7" s="81" t="s">
        <v>194</v>
      </c>
      <c r="G7" s="30"/>
      <c r="H7" s="31" t="s">
        <v>443</v>
      </c>
    </row>
    <row r="8" spans="1:8" ht="28" x14ac:dyDescent="0.15">
      <c r="A8" s="77">
        <v>5</v>
      </c>
      <c r="B8" s="33" t="s">
        <v>195</v>
      </c>
      <c r="C8" s="81" t="s">
        <v>17</v>
      </c>
      <c r="D8" s="84" t="s">
        <v>151</v>
      </c>
      <c r="E8" s="19" t="s">
        <v>152</v>
      </c>
      <c r="F8" s="81" t="s">
        <v>153</v>
      </c>
      <c r="G8" s="30"/>
      <c r="H8" s="31" t="s">
        <v>444</v>
      </c>
    </row>
    <row r="9" spans="1:8" ht="28" x14ac:dyDescent="0.15">
      <c r="A9" s="77">
        <v>6</v>
      </c>
      <c r="B9" s="33" t="s">
        <v>208</v>
      </c>
      <c r="C9" s="81" t="s">
        <v>17</v>
      </c>
      <c r="D9" s="84" t="s">
        <v>158</v>
      </c>
      <c r="E9" s="19" t="s">
        <v>192</v>
      </c>
      <c r="F9" s="81" t="s">
        <v>194</v>
      </c>
      <c r="G9" s="30"/>
      <c r="H9" s="37" t="s">
        <v>456</v>
      </c>
    </row>
  </sheetData>
  <autoFilter ref="A2:G9" xr:uid="{00000000-0009-0000-0000-000009000000}"/>
  <mergeCells count="2">
    <mergeCell ref="A4:A5"/>
    <mergeCell ref="B4:B5"/>
  </mergeCells>
  <hyperlinks>
    <hyperlink ref="H3" r:id="rId1" xr:uid="{00000000-0004-0000-0900-000000000000}"/>
    <hyperlink ref="H4" r:id="rId2" xr:uid="{00000000-0004-0000-0900-000001000000}"/>
    <hyperlink ref="H6" r:id="rId3" xr:uid="{00000000-0004-0000-0900-000002000000}"/>
    <hyperlink ref="H7" r:id="rId4" xr:uid="{00000000-0004-0000-0900-000003000000}"/>
    <hyperlink ref="H8" r:id="rId5" xr:uid="{00000000-0004-0000-0900-000004000000}"/>
    <hyperlink ref="H9" r:id="rId6" xr:uid="{00000000-0004-0000-0900-000005000000}"/>
  </hyperlinks>
  <pageMargins left="0.511811024" right="0.511811024" top="0.78740157499999996" bottom="0.78740157499999996" header="0.31496062000000002" footer="0.31496062000000002"/>
  <pageSetup orientation="portrait" horizontalDpi="360" verticalDpi="360"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R28"/>
  <sheetViews>
    <sheetView zoomScale="60" zoomScaleNormal="60" workbookViewId="0">
      <pane ySplit="2" topLeftCell="A8" activePane="bottomLeft" state="frozen"/>
      <selection pane="bottomLeft" activeCell="A22" sqref="A22"/>
    </sheetView>
  </sheetViews>
  <sheetFormatPr baseColWidth="10" defaultColWidth="8.83203125" defaultRowHeight="13" x14ac:dyDescent="0.15"/>
  <cols>
    <col min="1" max="1" width="5.1640625" style="24" bestFit="1" customWidth="1"/>
    <col min="2" max="2" width="88.1640625" style="41" customWidth="1"/>
    <col min="3" max="3" width="18.6640625" style="42" customWidth="1"/>
    <col min="4" max="4" width="45.5" style="42" customWidth="1"/>
    <col min="5" max="5" width="45.5" style="24" customWidth="1"/>
    <col min="6" max="8" width="29.83203125" style="24" customWidth="1"/>
    <col min="9" max="9" width="26.83203125" style="24" customWidth="1"/>
    <col min="10" max="10" width="28.6640625" style="24" customWidth="1"/>
    <col min="11" max="16384" width="8.83203125" style="24"/>
  </cols>
  <sheetData>
    <row r="2" spans="1:18" ht="42" x14ac:dyDescent="0.15">
      <c r="A2" s="22" t="s">
        <v>0</v>
      </c>
      <c r="B2" s="23" t="s">
        <v>546</v>
      </c>
      <c r="C2" s="23" t="s">
        <v>545</v>
      </c>
      <c r="D2" s="23" t="s">
        <v>570</v>
      </c>
      <c r="E2" s="23" t="s">
        <v>577</v>
      </c>
      <c r="F2" s="23" t="s">
        <v>548</v>
      </c>
      <c r="G2" s="23" t="s">
        <v>578</v>
      </c>
      <c r="H2" s="23" t="s">
        <v>599</v>
      </c>
      <c r="I2" s="22" t="s">
        <v>1</v>
      </c>
      <c r="J2" s="23" t="s">
        <v>344</v>
      </c>
    </row>
    <row r="3" spans="1:18" s="41" customFormat="1" ht="28" x14ac:dyDescent="0.15">
      <c r="A3" s="98">
        <v>1</v>
      </c>
      <c r="B3" s="78" t="s">
        <v>71</v>
      </c>
      <c r="C3" s="78" t="s">
        <v>17</v>
      </c>
      <c r="D3" s="78" t="s">
        <v>2</v>
      </c>
      <c r="E3" s="78" t="s">
        <v>557</v>
      </c>
      <c r="F3" s="33" t="s">
        <v>51</v>
      </c>
      <c r="G3" s="33" t="s">
        <v>549</v>
      </c>
      <c r="H3" s="33" t="s">
        <v>550</v>
      </c>
      <c r="I3" s="99"/>
      <c r="J3" s="31" t="s">
        <v>398</v>
      </c>
    </row>
    <row r="4" spans="1:18" s="41" customFormat="1" ht="28" x14ac:dyDescent="0.15">
      <c r="A4" s="133">
        <v>2</v>
      </c>
      <c r="B4" s="134" t="s">
        <v>176</v>
      </c>
      <c r="C4" s="78" t="s">
        <v>17</v>
      </c>
      <c r="D4" s="134" t="s">
        <v>109</v>
      </c>
      <c r="E4" s="134" t="s">
        <v>110</v>
      </c>
      <c r="F4" s="33" t="s">
        <v>177</v>
      </c>
      <c r="G4" s="33" t="s">
        <v>549</v>
      </c>
      <c r="H4" s="33" t="s">
        <v>550</v>
      </c>
      <c r="I4" s="99"/>
      <c r="J4" s="31" t="s">
        <v>436</v>
      </c>
    </row>
    <row r="5" spans="1:18" s="41" customFormat="1" ht="14" x14ac:dyDescent="0.15">
      <c r="A5" s="133"/>
      <c r="B5" s="134"/>
      <c r="C5" s="78" t="s">
        <v>132</v>
      </c>
      <c r="D5" s="134"/>
      <c r="E5" s="134"/>
      <c r="F5" s="33" t="s">
        <v>178</v>
      </c>
      <c r="G5" s="33" t="s">
        <v>549</v>
      </c>
      <c r="H5" s="33" t="s">
        <v>550</v>
      </c>
      <c r="I5" s="99"/>
      <c r="J5" s="78"/>
    </row>
    <row r="6" spans="1:18" s="41" customFormat="1" ht="28" x14ac:dyDescent="0.15">
      <c r="A6" s="133"/>
      <c r="B6" s="134"/>
      <c r="C6" s="78" t="s">
        <v>136</v>
      </c>
      <c r="D6" s="134"/>
      <c r="E6" s="134"/>
      <c r="F6" s="33" t="s">
        <v>179</v>
      </c>
      <c r="G6" s="33" t="s">
        <v>549</v>
      </c>
      <c r="H6" s="33" t="s">
        <v>550</v>
      </c>
      <c r="I6" s="99"/>
      <c r="J6" s="78"/>
    </row>
    <row r="7" spans="1:18" s="41" customFormat="1" ht="57.5" customHeight="1" x14ac:dyDescent="0.15">
      <c r="A7" s="133">
        <v>3</v>
      </c>
      <c r="B7" s="110" t="s">
        <v>526</v>
      </c>
      <c r="C7" s="135" t="s">
        <v>17</v>
      </c>
      <c r="D7" s="110" t="s">
        <v>525</v>
      </c>
      <c r="E7" s="78" t="s">
        <v>525</v>
      </c>
      <c r="F7" s="33" t="s">
        <v>268</v>
      </c>
      <c r="G7" s="106" t="s">
        <v>525</v>
      </c>
      <c r="H7" s="100" t="s">
        <v>550</v>
      </c>
      <c r="I7" s="99"/>
      <c r="J7" s="31" t="s">
        <v>446</v>
      </c>
    </row>
    <row r="8" spans="1:18" s="41" customFormat="1" ht="42" x14ac:dyDescent="0.15">
      <c r="A8" s="133"/>
      <c r="B8" s="110"/>
      <c r="C8" s="136"/>
      <c r="D8" s="110"/>
      <c r="E8" s="78" t="s">
        <v>595</v>
      </c>
      <c r="F8" s="33" t="s">
        <v>596</v>
      </c>
      <c r="G8" s="108"/>
      <c r="H8" s="74" t="s">
        <v>597</v>
      </c>
      <c r="I8" s="99"/>
      <c r="J8" s="31"/>
    </row>
    <row r="9" spans="1:18" s="41" customFormat="1" ht="14" x14ac:dyDescent="0.15">
      <c r="A9" s="133"/>
      <c r="B9" s="110"/>
      <c r="C9" s="137"/>
      <c r="D9" s="110"/>
      <c r="E9" s="78" t="s">
        <v>3</v>
      </c>
      <c r="F9" s="33"/>
      <c r="G9" s="33" t="s">
        <v>549</v>
      </c>
      <c r="H9" s="33" t="s">
        <v>550</v>
      </c>
      <c r="I9" s="99" t="s">
        <v>87</v>
      </c>
      <c r="J9" s="78"/>
    </row>
    <row r="10" spans="1:18" s="41" customFormat="1" ht="28" x14ac:dyDescent="0.15">
      <c r="A10" s="101">
        <v>4</v>
      </c>
      <c r="B10" s="33" t="s">
        <v>527</v>
      </c>
      <c r="C10" s="78" t="s">
        <v>17</v>
      </c>
      <c r="D10" s="78" t="s">
        <v>521</v>
      </c>
      <c r="E10" s="78" t="s">
        <v>609</v>
      </c>
      <c r="F10" s="33" t="s">
        <v>523</v>
      </c>
      <c r="G10" s="74" t="s">
        <v>610</v>
      </c>
      <c r="H10" s="74" t="s">
        <v>524</v>
      </c>
      <c r="I10" s="99"/>
      <c r="J10" s="31" t="s">
        <v>522</v>
      </c>
      <c r="N10" s="102"/>
      <c r="Q10" s="102"/>
      <c r="R10" s="102"/>
    </row>
    <row r="11" spans="1:18" s="41" customFormat="1" ht="28" x14ac:dyDescent="0.15">
      <c r="A11" s="101">
        <v>5</v>
      </c>
      <c r="B11" s="33" t="s">
        <v>174</v>
      </c>
      <c r="C11" s="33" t="s">
        <v>17</v>
      </c>
      <c r="D11" s="78" t="s">
        <v>96</v>
      </c>
      <c r="E11" s="78" t="s">
        <v>173</v>
      </c>
      <c r="F11" s="33" t="s">
        <v>175</v>
      </c>
      <c r="G11" s="33" t="s">
        <v>549</v>
      </c>
      <c r="H11" s="33" t="s">
        <v>550</v>
      </c>
      <c r="I11" s="99"/>
      <c r="J11" s="31" t="s">
        <v>435</v>
      </c>
    </row>
    <row r="12" spans="1:18" s="41" customFormat="1" ht="28" x14ac:dyDescent="0.15">
      <c r="A12" s="101">
        <v>6</v>
      </c>
      <c r="B12" s="33" t="s">
        <v>180</v>
      </c>
      <c r="C12" s="78" t="s">
        <v>17</v>
      </c>
      <c r="D12" s="78" t="s">
        <v>96</v>
      </c>
      <c r="E12" s="78" t="s">
        <v>173</v>
      </c>
      <c r="F12" s="33" t="s">
        <v>175</v>
      </c>
      <c r="G12" s="33" t="s">
        <v>549</v>
      </c>
      <c r="H12" s="33" t="s">
        <v>550</v>
      </c>
      <c r="I12" s="99"/>
      <c r="J12" s="31" t="s">
        <v>437</v>
      </c>
    </row>
    <row r="13" spans="1:18" s="41" customFormat="1" ht="56" x14ac:dyDescent="0.15">
      <c r="A13" s="133">
        <v>7</v>
      </c>
      <c r="B13" s="110" t="s">
        <v>319</v>
      </c>
      <c r="C13" s="33" t="s">
        <v>17</v>
      </c>
      <c r="D13" s="131" t="s">
        <v>271</v>
      </c>
      <c r="E13" s="20" t="s">
        <v>318</v>
      </c>
      <c r="F13" s="33" t="s">
        <v>320</v>
      </c>
      <c r="G13" s="33" t="s">
        <v>549</v>
      </c>
      <c r="H13" s="33" t="s">
        <v>550</v>
      </c>
      <c r="I13" s="99"/>
      <c r="J13" s="31" t="s">
        <v>487</v>
      </c>
    </row>
    <row r="14" spans="1:18" s="41" customFormat="1" ht="28" x14ac:dyDescent="0.15">
      <c r="A14" s="133"/>
      <c r="B14" s="110"/>
      <c r="C14" s="33" t="s">
        <v>132</v>
      </c>
      <c r="D14" s="131"/>
      <c r="E14" s="20" t="s">
        <v>321</v>
      </c>
      <c r="F14" s="33" t="s">
        <v>320</v>
      </c>
      <c r="G14" s="33" t="s">
        <v>549</v>
      </c>
      <c r="H14" s="33" t="s">
        <v>550</v>
      </c>
      <c r="I14" s="99"/>
      <c r="J14" s="78"/>
    </row>
    <row r="15" spans="1:18" s="41" customFormat="1" ht="28" x14ac:dyDescent="0.15">
      <c r="A15" s="133"/>
      <c r="B15" s="110"/>
      <c r="C15" s="33" t="s">
        <v>136</v>
      </c>
      <c r="D15" s="131"/>
      <c r="E15" s="20" t="s">
        <v>322</v>
      </c>
      <c r="F15" s="33" t="s">
        <v>268</v>
      </c>
      <c r="G15" s="33" t="s">
        <v>549</v>
      </c>
      <c r="H15" s="33" t="s">
        <v>550</v>
      </c>
      <c r="I15" s="99"/>
      <c r="J15" s="78"/>
    </row>
    <row r="17" spans="3:4" s="41" customFormat="1" x14ac:dyDescent="0.15">
      <c r="C17" s="103"/>
      <c r="D17" s="103"/>
    </row>
    <row r="18" spans="3:4" s="41" customFormat="1" x14ac:dyDescent="0.15">
      <c r="C18" s="103"/>
      <c r="D18" s="103"/>
    </row>
    <row r="19" spans="3:4" s="41" customFormat="1" x14ac:dyDescent="0.15">
      <c r="C19" s="103"/>
      <c r="D19" s="103"/>
    </row>
    <row r="20" spans="3:4" s="41" customFormat="1" x14ac:dyDescent="0.15">
      <c r="C20" s="103"/>
      <c r="D20" s="103"/>
    </row>
    <row r="21" spans="3:4" s="41" customFormat="1" x14ac:dyDescent="0.15">
      <c r="C21" s="103"/>
      <c r="D21" s="103"/>
    </row>
    <row r="22" spans="3:4" s="41" customFormat="1" x14ac:dyDescent="0.15">
      <c r="C22" s="103"/>
      <c r="D22" s="103"/>
    </row>
    <row r="23" spans="3:4" s="41" customFormat="1" x14ac:dyDescent="0.15">
      <c r="C23" s="103"/>
      <c r="D23" s="103"/>
    </row>
    <row r="24" spans="3:4" s="41" customFormat="1" x14ac:dyDescent="0.15">
      <c r="C24" s="103"/>
      <c r="D24" s="103"/>
    </row>
    <row r="25" spans="3:4" s="41" customFormat="1" x14ac:dyDescent="0.15">
      <c r="C25" s="103"/>
      <c r="D25" s="103"/>
    </row>
    <row r="26" spans="3:4" s="41" customFormat="1" x14ac:dyDescent="0.15">
      <c r="C26" s="103"/>
      <c r="D26" s="103"/>
    </row>
    <row r="27" spans="3:4" s="41" customFormat="1" x14ac:dyDescent="0.15">
      <c r="C27" s="103"/>
      <c r="D27" s="103"/>
    </row>
    <row r="28" spans="3:4" s="41" customFormat="1" x14ac:dyDescent="0.15">
      <c r="C28" s="103"/>
      <c r="D28" s="103"/>
    </row>
  </sheetData>
  <autoFilter ref="A2:I15" xr:uid="{00000000-0009-0000-0000-00000A000000}"/>
  <mergeCells count="12">
    <mergeCell ref="A13:A15"/>
    <mergeCell ref="B13:B15"/>
    <mergeCell ref="D13:D15"/>
    <mergeCell ref="A7:A9"/>
    <mergeCell ref="B7:B9"/>
    <mergeCell ref="D7:D9"/>
    <mergeCell ref="C7:C9"/>
    <mergeCell ref="A4:A6"/>
    <mergeCell ref="B4:B6"/>
    <mergeCell ref="D4:D6"/>
    <mergeCell ref="E4:E6"/>
    <mergeCell ref="G7:G8"/>
  </mergeCells>
  <hyperlinks>
    <hyperlink ref="J3" r:id="rId1" xr:uid="{00000000-0004-0000-0A00-000000000000}"/>
    <hyperlink ref="J11" r:id="rId2" xr:uid="{00000000-0004-0000-0A00-000001000000}"/>
    <hyperlink ref="J4" r:id="rId3" xr:uid="{00000000-0004-0000-0A00-000002000000}"/>
    <hyperlink ref="J12" r:id="rId4" xr:uid="{00000000-0004-0000-0A00-000003000000}"/>
    <hyperlink ref="J7" r:id="rId5" xr:uid="{00000000-0004-0000-0A00-000004000000}"/>
    <hyperlink ref="J13" r:id="rId6" xr:uid="{00000000-0004-0000-0A00-000005000000}"/>
  </hyperlinks>
  <pageMargins left="0.511811024" right="0.511811024" top="0.78740157499999996" bottom="0.78740157499999996" header="0.31496062000000002" footer="0.31496062000000002"/>
  <pageSetup orientation="portrait" horizontalDpi="360" verticalDpi="360"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H76"/>
  <sheetViews>
    <sheetView zoomScale="60" zoomScaleNormal="60" workbookViewId="0">
      <pane ySplit="2" topLeftCell="A3" activePane="bottomLeft" state="frozen"/>
      <selection pane="bottomLeft" activeCell="A4" sqref="A4"/>
    </sheetView>
  </sheetViews>
  <sheetFormatPr baseColWidth="10" defaultColWidth="8.83203125" defaultRowHeight="13" x14ac:dyDescent="0.15"/>
  <cols>
    <col min="1" max="1" width="5.1640625" style="24" bestFit="1" customWidth="1"/>
    <col min="2" max="2" width="88.1640625" style="41" customWidth="1"/>
    <col min="3" max="3" width="16.83203125" style="42" customWidth="1"/>
    <col min="4" max="4" width="27.83203125" style="42" customWidth="1"/>
    <col min="5" max="5" width="27.83203125" style="24" customWidth="1"/>
    <col min="6" max="6" width="29.83203125" style="24" customWidth="1"/>
    <col min="7" max="7" width="26.83203125" style="24" customWidth="1"/>
    <col min="8" max="8" width="28.6640625" style="24" customWidth="1"/>
    <col min="9" max="16384" width="8.83203125" style="24"/>
  </cols>
  <sheetData>
    <row r="2" spans="1:8" ht="42" x14ac:dyDescent="0.15">
      <c r="A2" s="22" t="s">
        <v>0</v>
      </c>
      <c r="B2" s="23" t="s">
        <v>546</v>
      </c>
      <c r="C2" s="23" t="s">
        <v>545</v>
      </c>
      <c r="D2" s="23" t="s">
        <v>570</v>
      </c>
      <c r="E2" s="23" t="s">
        <v>577</v>
      </c>
      <c r="F2" s="23" t="s">
        <v>548</v>
      </c>
      <c r="G2" s="22" t="s">
        <v>1</v>
      </c>
      <c r="H2" s="23" t="s">
        <v>344</v>
      </c>
    </row>
    <row r="3" spans="1:8" ht="28" x14ac:dyDescent="0.15">
      <c r="A3" s="32">
        <v>1</v>
      </c>
      <c r="B3" s="35" t="s">
        <v>72</v>
      </c>
      <c r="C3" s="36" t="s">
        <v>17</v>
      </c>
      <c r="D3" s="36" t="s">
        <v>2</v>
      </c>
      <c r="E3" s="79" t="s">
        <v>557</v>
      </c>
      <c r="F3" s="81" t="s">
        <v>598</v>
      </c>
      <c r="G3" s="30"/>
      <c r="H3" s="31" t="s">
        <v>399</v>
      </c>
    </row>
    <row r="4" spans="1:8" ht="28" x14ac:dyDescent="0.15">
      <c r="A4" s="77">
        <v>2</v>
      </c>
      <c r="B4" s="20" t="s">
        <v>335</v>
      </c>
      <c r="C4" s="46" t="s">
        <v>17</v>
      </c>
      <c r="D4" s="46" t="s">
        <v>323</v>
      </c>
      <c r="E4" s="46" t="s">
        <v>324</v>
      </c>
      <c r="F4" s="46" t="s">
        <v>104</v>
      </c>
      <c r="G4" s="30"/>
      <c r="H4" s="38" t="s">
        <v>488</v>
      </c>
    </row>
    <row r="5" spans="1:8" ht="28" x14ac:dyDescent="0.15">
      <c r="A5" s="77">
        <v>3</v>
      </c>
      <c r="B5" s="20" t="s">
        <v>341</v>
      </c>
      <c r="C5" s="46" t="s">
        <v>17</v>
      </c>
      <c r="D5" s="46" t="s">
        <v>323</v>
      </c>
      <c r="E5" s="46" t="s">
        <v>324</v>
      </c>
      <c r="F5" s="46" t="s">
        <v>104</v>
      </c>
      <c r="G5" s="30"/>
      <c r="H5" s="38" t="s">
        <v>488</v>
      </c>
    </row>
    <row r="6" spans="1:8" ht="28" x14ac:dyDescent="0.15">
      <c r="A6" s="77">
        <v>4</v>
      </c>
      <c r="B6" s="20" t="s">
        <v>336</v>
      </c>
      <c r="C6" s="46" t="s">
        <v>17</v>
      </c>
      <c r="D6" s="46" t="s">
        <v>323</v>
      </c>
      <c r="E6" s="46" t="s">
        <v>324</v>
      </c>
      <c r="F6" s="46" t="s">
        <v>104</v>
      </c>
      <c r="G6" s="30"/>
      <c r="H6" s="38" t="s">
        <v>488</v>
      </c>
    </row>
    <row r="7" spans="1:8" ht="28" x14ac:dyDescent="0.15">
      <c r="A7" s="77">
        <v>5</v>
      </c>
      <c r="B7" s="33" t="s">
        <v>215</v>
      </c>
      <c r="C7" s="46" t="s">
        <v>5</v>
      </c>
      <c r="D7" s="21" t="s">
        <v>158</v>
      </c>
      <c r="E7" s="19" t="s">
        <v>214</v>
      </c>
      <c r="F7" s="46" t="s">
        <v>216</v>
      </c>
      <c r="G7" s="30"/>
      <c r="H7" s="31" t="s">
        <v>461</v>
      </c>
    </row>
    <row r="8" spans="1:8" ht="27.75" customHeight="1" x14ac:dyDescent="0.15">
      <c r="A8" s="109">
        <v>6</v>
      </c>
      <c r="B8" s="110" t="s">
        <v>88</v>
      </c>
      <c r="C8" s="111" t="s">
        <v>89</v>
      </c>
      <c r="D8" s="132" t="s">
        <v>2</v>
      </c>
      <c r="E8" s="36" t="s">
        <v>3</v>
      </c>
      <c r="F8" s="122" t="s">
        <v>51</v>
      </c>
      <c r="G8" s="111" t="s">
        <v>87</v>
      </c>
      <c r="H8" s="37" t="s">
        <v>413</v>
      </c>
    </row>
    <row r="9" spans="1:8" ht="27.75" customHeight="1" x14ac:dyDescent="0.15">
      <c r="A9" s="109"/>
      <c r="B9" s="110"/>
      <c r="C9" s="111"/>
      <c r="D9" s="132"/>
      <c r="E9" s="79" t="s">
        <v>557</v>
      </c>
      <c r="F9" s="122"/>
      <c r="G9" s="111"/>
      <c r="H9" s="36"/>
    </row>
    <row r="10" spans="1:8" ht="98" x14ac:dyDescent="0.15">
      <c r="A10" s="32">
        <v>7</v>
      </c>
      <c r="B10" s="35" t="s">
        <v>91</v>
      </c>
      <c r="C10" s="46" t="s">
        <v>17</v>
      </c>
      <c r="D10" s="36" t="s">
        <v>2</v>
      </c>
      <c r="E10" s="79" t="s">
        <v>557</v>
      </c>
      <c r="F10" s="81" t="s">
        <v>598</v>
      </c>
      <c r="G10" s="46"/>
      <c r="H10" s="31" t="s">
        <v>415</v>
      </c>
    </row>
    <row r="11" spans="1:8" ht="42" x14ac:dyDescent="0.15">
      <c r="A11" s="32">
        <v>8</v>
      </c>
      <c r="B11" s="35" t="s">
        <v>92</v>
      </c>
      <c r="C11" s="36" t="s">
        <v>5</v>
      </c>
      <c r="D11" s="45" t="s">
        <v>2</v>
      </c>
      <c r="E11" s="36" t="s">
        <v>41</v>
      </c>
      <c r="F11" s="46" t="s">
        <v>84</v>
      </c>
      <c r="G11" s="30"/>
      <c r="H11" s="31" t="s">
        <v>416</v>
      </c>
    </row>
    <row r="12" spans="1:8" ht="42" x14ac:dyDescent="0.15">
      <c r="A12" s="32">
        <v>9</v>
      </c>
      <c r="B12" s="33" t="s">
        <v>93</v>
      </c>
      <c r="C12" s="46" t="s">
        <v>5</v>
      </c>
      <c r="D12" s="36" t="s">
        <v>2</v>
      </c>
      <c r="E12" s="36" t="s">
        <v>41</v>
      </c>
      <c r="F12" s="46" t="s">
        <v>84</v>
      </c>
      <c r="G12" s="30"/>
      <c r="H12" s="31" t="s">
        <v>417</v>
      </c>
    </row>
    <row r="13" spans="1:8" ht="27" customHeight="1" x14ac:dyDescent="0.15">
      <c r="A13" s="109">
        <v>10</v>
      </c>
      <c r="B13" s="110" t="s">
        <v>150</v>
      </c>
      <c r="C13" s="123" t="s">
        <v>17</v>
      </c>
      <c r="D13" s="130" t="s">
        <v>148</v>
      </c>
      <c r="E13" s="39" t="s">
        <v>149</v>
      </c>
      <c r="F13" s="46" t="s">
        <v>104</v>
      </c>
      <c r="G13" s="30"/>
      <c r="H13" s="37" t="s">
        <v>426</v>
      </c>
    </row>
    <row r="14" spans="1:8" ht="28" x14ac:dyDescent="0.15">
      <c r="A14" s="109"/>
      <c r="B14" s="110"/>
      <c r="C14" s="124"/>
      <c r="D14" s="130"/>
      <c r="E14" s="39" t="s">
        <v>3</v>
      </c>
      <c r="F14" s="46" t="s">
        <v>4</v>
      </c>
      <c r="G14" s="30" t="s">
        <v>87</v>
      </c>
      <c r="H14" s="36"/>
    </row>
    <row r="15" spans="1:8" ht="42" x14ac:dyDescent="0.15">
      <c r="A15" s="109">
        <v>11</v>
      </c>
      <c r="B15" s="110" t="s">
        <v>207</v>
      </c>
      <c r="C15" s="123" t="s">
        <v>17</v>
      </c>
      <c r="D15" s="111" t="s">
        <v>96</v>
      </c>
      <c r="E15" s="36" t="s">
        <v>173</v>
      </c>
      <c r="F15" s="46" t="s">
        <v>175</v>
      </c>
      <c r="G15" s="30"/>
      <c r="H15" s="37" t="s">
        <v>455</v>
      </c>
    </row>
    <row r="16" spans="1:8" ht="28" x14ac:dyDescent="0.15">
      <c r="A16" s="109"/>
      <c r="B16" s="110"/>
      <c r="C16" s="124"/>
      <c r="D16" s="111"/>
      <c r="E16" s="36" t="s">
        <v>3</v>
      </c>
      <c r="F16" s="46"/>
      <c r="G16" s="30" t="s">
        <v>87</v>
      </c>
      <c r="H16" s="36"/>
    </row>
    <row r="17" spans="1:8" ht="48.75" customHeight="1" x14ac:dyDescent="0.15">
      <c r="A17" s="77">
        <v>12</v>
      </c>
      <c r="B17" s="33" t="s">
        <v>300</v>
      </c>
      <c r="C17" s="36" t="s">
        <v>10</v>
      </c>
      <c r="D17" s="21" t="s">
        <v>298</v>
      </c>
      <c r="E17" s="19" t="s">
        <v>299</v>
      </c>
      <c r="F17" s="46" t="s">
        <v>301</v>
      </c>
      <c r="G17" s="30"/>
      <c r="H17" s="37" t="s">
        <v>483</v>
      </c>
    </row>
    <row r="18" spans="1:8" ht="56" x14ac:dyDescent="0.15">
      <c r="A18" s="109">
        <v>13</v>
      </c>
      <c r="B18" s="110" t="s">
        <v>230</v>
      </c>
      <c r="C18" s="123" t="s">
        <v>5</v>
      </c>
      <c r="D18" s="111" t="s">
        <v>228</v>
      </c>
      <c r="E18" s="36" t="s">
        <v>229</v>
      </c>
      <c r="F18" s="46" t="s">
        <v>231</v>
      </c>
      <c r="G18" s="30"/>
      <c r="H18" s="37" t="s">
        <v>466</v>
      </c>
    </row>
    <row r="19" spans="1:8" ht="28" x14ac:dyDescent="0.15">
      <c r="A19" s="109"/>
      <c r="B19" s="110"/>
      <c r="C19" s="124"/>
      <c r="D19" s="111"/>
      <c r="E19" s="36" t="s">
        <v>3</v>
      </c>
      <c r="F19" s="46"/>
      <c r="G19" s="30" t="s">
        <v>87</v>
      </c>
      <c r="H19" s="36"/>
    </row>
    <row r="20" spans="1:8" ht="42" x14ac:dyDescent="0.15">
      <c r="A20" s="109">
        <v>14</v>
      </c>
      <c r="B20" s="110" t="s">
        <v>237</v>
      </c>
      <c r="C20" s="123" t="s">
        <v>17</v>
      </c>
      <c r="D20" s="111" t="s">
        <v>223</v>
      </c>
      <c r="E20" s="36" t="s">
        <v>236</v>
      </c>
      <c r="F20" s="46" t="s">
        <v>238</v>
      </c>
      <c r="G20" s="30"/>
      <c r="H20" s="37" t="s">
        <v>468</v>
      </c>
    </row>
    <row r="21" spans="1:8" ht="28" x14ac:dyDescent="0.15">
      <c r="A21" s="109"/>
      <c r="B21" s="110"/>
      <c r="C21" s="124"/>
      <c r="D21" s="111"/>
      <c r="E21" s="36" t="s">
        <v>3</v>
      </c>
      <c r="F21" s="46"/>
      <c r="G21" s="30" t="s">
        <v>87</v>
      </c>
      <c r="H21" s="36"/>
    </row>
    <row r="22" spans="1:8" ht="30" customHeight="1" x14ac:dyDescent="0.15">
      <c r="A22" s="109">
        <v>15</v>
      </c>
      <c r="B22" s="110" t="s">
        <v>243</v>
      </c>
      <c r="C22" s="46" t="s">
        <v>17</v>
      </c>
      <c r="D22" s="138" t="s">
        <v>241</v>
      </c>
      <c r="E22" s="138" t="s">
        <v>242</v>
      </c>
      <c r="F22" s="46" t="s">
        <v>244</v>
      </c>
      <c r="G22" s="30"/>
      <c r="H22" s="37" t="s">
        <v>470</v>
      </c>
    </row>
    <row r="23" spans="1:8" ht="14" x14ac:dyDescent="0.15">
      <c r="A23" s="109"/>
      <c r="B23" s="110"/>
      <c r="C23" s="46" t="s">
        <v>37</v>
      </c>
      <c r="D23" s="138"/>
      <c r="E23" s="138"/>
      <c r="F23" s="46" t="s">
        <v>245</v>
      </c>
      <c r="G23" s="30"/>
      <c r="H23" s="36"/>
    </row>
    <row r="24" spans="1:8" ht="42" x14ac:dyDescent="0.15">
      <c r="A24" s="77">
        <v>16</v>
      </c>
      <c r="B24" s="20" t="s">
        <v>510</v>
      </c>
      <c r="C24" s="46" t="s">
        <v>17</v>
      </c>
      <c r="D24" s="46" t="s">
        <v>511</v>
      </c>
      <c r="E24" s="46" t="s">
        <v>512</v>
      </c>
      <c r="F24" s="46" t="s">
        <v>513</v>
      </c>
      <c r="G24" s="30"/>
      <c r="H24" s="38" t="s">
        <v>514</v>
      </c>
    </row>
    <row r="25" spans="1:8" ht="28" x14ac:dyDescent="0.15">
      <c r="A25" s="77">
        <v>17</v>
      </c>
      <c r="B25" s="35" t="s">
        <v>8</v>
      </c>
      <c r="C25" s="36" t="s">
        <v>5</v>
      </c>
      <c r="D25" s="45" t="s">
        <v>2</v>
      </c>
      <c r="E25" s="36" t="s">
        <v>3</v>
      </c>
      <c r="F25" s="36" t="s">
        <v>4</v>
      </c>
      <c r="G25" s="36" t="s">
        <v>7</v>
      </c>
      <c r="H25" s="37" t="s">
        <v>348</v>
      </c>
    </row>
    <row r="26" spans="1:8" ht="28" x14ac:dyDescent="0.15">
      <c r="A26" s="77">
        <v>18</v>
      </c>
      <c r="B26" s="35" t="s">
        <v>13</v>
      </c>
      <c r="C26" s="36" t="s">
        <v>5</v>
      </c>
      <c r="D26" s="45" t="s">
        <v>2</v>
      </c>
      <c r="E26" s="36" t="s">
        <v>3</v>
      </c>
      <c r="F26" s="36" t="s">
        <v>4</v>
      </c>
      <c r="G26" s="36" t="s">
        <v>7</v>
      </c>
      <c r="H26" s="31" t="s">
        <v>352</v>
      </c>
    </row>
    <row r="27" spans="1:8" ht="28" x14ac:dyDescent="0.15">
      <c r="A27" s="77">
        <v>19</v>
      </c>
      <c r="B27" s="35" t="s">
        <v>15</v>
      </c>
      <c r="C27" s="36" t="s">
        <v>5</v>
      </c>
      <c r="D27" s="45" t="s">
        <v>2</v>
      </c>
      <c r="E27" s="36" t="s">
        <v>3</v>
      </c>
      <c r="F27" s="36" t="s">
        <v>4</v>
      </c>
      <c r="G27" s="36" t="s">
        <v>7</v>
      </c>
      <c r="H27" s="31" t="s">
        <v>354</v>
      </c>
    </row>
    <row r="28" spans="1:8" ht="71.25" customHeight="1" x14ac:dyDescent="0.15">
      <c r="A28" s="77">
        <v>20</v>
      </c>
      <c r="B28" s="35" t="s">
        <v>16</v>
      </c>
      <c r="C28" s="36" t="s">
        <v>17</v>
      </c>
      <c r="D28" s="45" t="s">
        <v>2</v>
      </c>
      <c r="E28" s="36" t="s">
        <v>3</v>
      </c>
      <c r="F28" s="36" t="s">
        <v>4</v>
      </c>
      <c r="G28" s="36" t="s">
        <v>7</v>
      </c>
      <c r="H28" s="31" t="s">
        <v>355</v>
      </c>
    </row>
    <row r="29" spans="1:8" ht="28" x14ac:dyDescent="0.15">
      <c r="A29" s="77">
        <v>21</v>
      </c>
      <c r="B29" s="35" t="s">
        <v>18</v>
      </c>
      <c r="C29" s="36" t="s">
        <v>17</v>
      </c>
      <c r="D29" s="45" t="s">
        <v>2</v>
      </c>
      <c r="E29" s="36" t="s">
        <v>3</v>
      </c>
      <c r="F29" s="36" t="s">
        <v>4</v>
      </c>
      <c r="G29" s="36" t="s">
        <v>7</v>
      </c>
      <c r="H29" s="31" t="s">
        <v>356</v>
      </c>
    </row>
    <row r="30" spans="1:8" ht="28" x14ac:dyDescent="0.15">
      <c r="A30" s="77">
        <v>22</v>
      </c>
      <c r="B30" s="35" t="s">
        <v>21</v>
      </c>
      <c r="C30" s="36" t="s">
        <v>5</v>
      </c>
      <c r="D30" s="45" t="s">
        <v>2</v>
      </c>
      <c r="E30" s="36" t="s">
        <v>3</v>
      </c>
      <c r="F30" s="36" t="s">
        <v>4</v>
      </c>
      <c r="G30" s="36" t="s">
        <v>7</v>
      </c>
      <c r="H30" s="31" t="s">
        <v>359</v>
      </c>
    </row>
    <row r="31" spans="1:8" ht="56" x14ac:dyDescent="0.15">
      <c r="A31" s="77">
        <v>23</v>
      </c>
      <c r="B31" s="35" t="s">
        <v>22</v>
      </c>
      <c r="C31" s="36" t="s">
        <v>5</v>
      </c>
      <c r="D31" s="45" t="s">
        <v>2</v>
      </c>
      <c r="E31" s="36" t="s">
        <v>3</v>
      </c>
      <c r="F31" s="36" t="s">
        <v>4</v>
      </c>
      <c r="G31" s="36" t="s">
        <v>7</v>
      </c>
      <c r="H31" s="31" t="s">
        <v>360</v>
      </c>
    </row>
    <row r="32" spans="1:8" ht="28" x14ac:dyDescent="0.15">
      <c r="A32" s="77">
        <v>24</v>
      </c>
      <c r="B32" s="35" t="s">
        <v>23</v>
      </c>
      <c r="C32" s="36" t="s">
        <v>17</v>
      </c>
      <c r="D32" s="45" t="s">
        <v>2</v>
      </c>
      <c r="E32" s="36" t="s">
        <v>3</v>
      </c>
      <c r="F32" s="36" t="s">
        <v>4</v>
      </c>
      <c r="G32" s="36" t="s">
        <v>7</v>
      </c>
      <c r="H32" s="31" t="s">
        <v>361</v>
      </c>
    </row>
    <row r="33" spans="1:8" ht="70" x14ac:dyDescent="0.15">
      <c r="A33" s="77">
        <v>25</v>
      </c>
      <c r="B33" s="35" t="s">
        <v>27</v>
      </c>
      <c r="C33" s="36" t="s">
        <v>5</v>
      </c>
      <c r="D33" s="45" t="s">
        <v>2</v>
      </c>
      <c r="E33" s="36" t="s">
        <v>3</v>
      </c>
      <c r="F33" s="36" t="s">
        <v>4</v>
      </c>
      <c r="G33" s="36" t="s">
        <v>7</v>
      </c>
      <c r="H33" s="31" t="s">
        <v>365</v>
      </c>
    </row>
    <row r="34" spans="1:8" ht="56" x14ac:dyDescent="0.15">
      <c r="A34" s="77">
        <v>26</v>
      </c>
      <c r="B34" s="35" t="s">
        <v>33</v>
      </c>
      <c r="C34" s="36" t="s">
        <v>5</v>
      </c>
      <c r="D34" s="45" t="s">
        <v>2</v>
      </c>
      <c r="E34" s="36" t="s">
        <v>3</v>
      </c>
      <c r="F34" s="36" t="s">
        <v>4</v>
      </c>
      <c r="G34" s="36" t="s">
        <v>7</v>
      </c>
      <c r="H34" s="31" t="s">
        <v>371</v>
      </c>
    </row>
    <row r="35" spans="1:8" ht="28" x14ac:dyDescent="0.15">
      <c r="A35" s="77">
        <v>27</v>
      </c>
      <c r="B35" s="35" t="s">
        <v>36</v>
      </c>
      <c r="C35" s="36" t="s">
        <v>37</v>
      </c>
      <c r="D35" s="45" t="s">
        <v>2</v>
      </c>
      <c r="E35" s="36" t="s">
        <v>3</v>
      </c>
      <c r="F35" s="36" t="s">
        <v>4</v>
      </c>
      <c r="G35" s="36" t="s">
        <v>7</v>
      </c>
      <c r="H35" s="31" t="s">
        <v>374</v>
      </c>
    </row>
    <row r="36" spans="1:8" ht="28" x14ac:dyDescent="0.15">
      <c r="A36" s="77">
        <v>28</v>
      </c>
      <c r="B36" s="35" t="s">
        <v>38</v>
      </c>
      <c r="C36" s="36" t="s">
        <v>5</v>
      </c>
      <c r="D36" s="45" t="s">
        <v>2</v>
      </c>
      <c r="E36" s="36" t="s">
        <v>3</v>
      </c>
      <c r="F36" s="36" t="s">
        <v>4</v>
      </c>
      <c r="G36" s="36" t="s">
        <v>7</v>
      </c>
      <c r="H36" s="31" t="s">
        <v>375</v>
      </c>
    </row>
    <row r="37" spans="1:8" x14ac:dyDescent="0.15">
      <c r="A37" s="52"/>
    </row>
    <row r="38" spans="1:8" x14ac:dyDescent="0.15">
      <c r="A38" s="52"/>
    </row>
    <row r="39" spans="1:8" x14ac:dyDescent="0.15">
      <c r="A39" s="52"/>
    </row>
    <row r="40" spans="1:8" x14ac:dyDescent="0.15">
      <c r="A40" s="52"/>
    </row>
    <row r="41" spans="1:8" x14ac:dyDescent="0.15">
      <c r="A41" s="52"/>
    </row>
    <row r="42" spans="1:8" x14ac:dyDescent="0.15">
      <c r="A42" s="52"/>
    </row>
    <row r="43" spans="1:8" x14ac:dyDescent="0.15">
      <c r="A43" s="52"/>
    </row>
    <row r="44" spans="1:8" x14ac:dyDescent="0.15">
      <c r="A44" s="52"/>
    </row>
    <row r="45" spans="1:8" x14ac:dyDescent="0.15">
      <c r="A45" s="52"/>
    </row>
    <row r="46" spans="1:8" x14ac:dyDescent="0.15">
      <c r="A46" s="52"/>
    </row>
    <row r="47" spans="1:8" x14ac:dyDescent="0.15">
      <c r="A47" s="52"/>
    </row>
    <row r="48" spans="1:8" x14ac:dyDescent="0.15">
      <c r="A48" s="52"/>
    </row>
    <row r="49" spans="1:1" x14ac:dyDescent="0.15">
      <c r="A49" s="52"/>
    </row>
    <row r="50" spans="1:1" x14ac:dyDescent="0.15">
      <c r="A50" s="52"/>
    </row>
    <row r="51" spans="1:1" x14ac:dyDescent="0.15">
      <c r="A51" s="52"/>
    </row>
    <row r="52" spans="1:1" x14ac:dyDescent="0.15">
      <c r="A52" s="52"/>
    </row>
    <row r="53" spans="1:1" x14ac:dyDescent="0.15">
      <c r="A53" s="52"/>
    </row>
    <row r="54" spans="1:1" x14ac:dyDescent="0.15">
      <c r="A54" s="52"/>
    </row>
    <row r="55" spans="1:1" x14ac:dyDescent="0.15">
      <c r="A55" s="52"/>
    </row>
    <row r="56" spans="1:1" x14ac:dyDescent="0.15">
      <c r="A56" s="52"/>
    </row>
    <row r="57" spans="1:1" x14ac:dyDescent="0.15">
      <c r="A57" s="52"/>
    </row>
    <row r="58" spans="1:1" x14ac:dyDescent="0.15">
      <c r="A58" s="52"/>
    </row>
    <row r="59" spans="1:1" x14ac:dyDescent="0.15">
      <c r="A59" s="52"/>
    </row>
    <row r="60" spans="1:1" x14ac:dyDescent="0.15">
      <c r="A60" s="52"/>
    </row>
    <row r="61" spans="1:1" x14ac:dyDescent="0.15">
      <c r="A61" s="52"/>
    </row>
    <row r="62" spans="1:1" x14ac:dyDescent="0.15">
      <c r="A62" s="52"/>
    </row>
    <row r="63" spans="1:1" x14ac:dyDescent="0.15">
      <c r="A63" s="52"/>
    </row>
    <row r="64" spans="1:1" x14ac:dyDescent="0.15">
      <c r="A64" s="52"/>
    </row>
    <row r="65" spans="1:1" x14ac:dyDescent="0.15">
      <c r="A65" s="52"/>
    </row>
    <row r="66" spans="1:1" x14ac:dyDescent="0.15">
      <c r="A66" s="52"/>
    </row>
    <row r="67" spans="1:1" x14ac:dyDescent="0.15">
      <c r="A67" s="52"/>
    </row>
    <row r="68" spans="1:1" x14ac:dyDescent="0.15">
      <c r="A68" s="52"/>
    </row>
    <row r="69" spans="1:1" x14ac:dyDescent="0.15">
      <c r="A69" s="52"/>
    </row>
    <row r="70" spans="1:1" x14ac:dyDescent="0.15">
      <c r="A70" s="52"/>
    </row>
    <row r="71" spans="1:1" x14ac:dyDescent="0.15">
      <c r="A71" s="52"/>
    </row>
    <row r="72" spans="1:1" x14ac:dyDescent="0.15">
      <c r="A72" s="52"/>
    </row>
    <row r="73" spans="1:1" x14ac:dyDescent="0.15">
      <c r="A73" s="52"/>
    </row>
    <row r="74" spans="1:1" x14ac:dyDescent="0.15">
      <c r="A74" s="52"/>
    </row>
    <row r="75" spans="1:1" x14ac:dyDescent="0.15">
      <c r="A75" s="52"/>
    </row>
    <row r="76" spans="1:1" x14ac:dyDescent="0.15">
      <c r="A76" s="52"/>
    </row>
  </sheetData>
  <autoFilter ref="A2:G23" xr:uid="{00000000-0009-0000-0000-00000B000000}"/>
  <mergeCells count="26">
    <mergeCell ref="F8:F9"/>
    <mergeCell ref="C8:C9"/>
    <mergeCell ref="G8:G9"/>
    <mergeCell ref="A13:A14"/>
    <mergeCell ref="B13:B14"/>
    <mergeCell ref="D13:D14"/>
    <mergeCell ref="A8:A9"/>
    <mergeCell ref="B8:B9"/>
    <mergeCell ref="D8:D9"/>
    <mergeCell ref="C13:C14"/>
    <mergeCell ref="A18:A19"/>
    <mergeCell ref="B18:B19"/>
    <mergeCell ref="D18:D19"/>
    <mergeCell ref="A15:A16"/>
    <mergeCell ref="B15:B16"/>
    <mergeCell ref="D15:D16"/>
    <mergeCell ref="C15:C16"/>
    <mergeCell ref="C18:C19"/>
    <mergeCell ref="A22:A23"/>
    <mergeCell ref="B22:B23"/>
    <mergeCell ref="D22:D23"/>
    <mergeCell ref="E22:E23"/>
    <mergeCell ref="A20:A21"/>
    <mergeCell ref="B20:B21"/>
    <mergeCell ref="D20:D21"/>
    <mergeCell ref="C20:C21"/>
  </mergeCells>
  <hyperlinks>
    <hyperlink ref="H25" r:id="rId1" xr:uid="{00000000-0004-0000-0B00-000000000000}"/>
    <hyperlink ref="H26" r:id="rId2" xr:uid="{00000000-0004-0000-0B00-000001000000}"/>
    <hyperlink ref="H27" r:id="rId3" xr:uid="{00000000-0004-0000-0B00-000002000000}"/>
    <hyperlink ref="H28" r:id="rId4" xr:uid="{00000000-0004-0000-0B00-000003000000}"/>
    <hyperlink ref="H29" r:id="rId5" xr:uid="{00000000-0004-0000-0B00-000004000000}"/>
    <hyperlink ref="H30" r:id="rId6" xr:uid="{00000000-0004-0000-0B00-000005000000}"/>
    <hyperlink ref="H31" r:id="rId7" xr:uid="{00000000-0004-0000-0B00-000006000000}"/>
    <hyperlink ref="H32" r:id="rId8" xr:uid="{00000000-0004-0000-0B00-000007000000}"/>
    <hyperlink ref="H33" r:id="rId9" xr:uid="{00000000-0004-0000-0B00-000008000000}"/>
    <hyperlink ref="H34" r:id="rId10" xr:uid="{00000000-0004-0000-0B00-000009000000}"/>
    <hyperlink ref="H35" r:id="rId11" xr:uid="{00000000-0004-0000-0B00-00000A000000}"/>
    <hyperlink ref="H36" r:id="rId12" xr:uid="{00000000-0004-0000-0B00-00000B000000}"/>
    <hyperlink ref="H3" r:id="rId13" xr:uid="{00000000-0004-0000-0B00-00000C000000}"/>
    <hyperlink ref="H8" r:id="rId14" xr:uid="{00000000-0004-0000-0B00-00000D000000}"/>
    <hyperlink ref="H10" r:id="rId15" xr:uid="{00000000-0004-0000-0B00-00000E000000}"/>
    <hyperlink ref="H11" r:id="rId16" xr:uid="{00000000-0004-0000-0B00-00000F000000}"/>
    <hyperlink ref="H12" r:id="rId17" xr:uid="{00000000-0004-0000-0B00-000010000000}"/>
    <hyperlink ref="H13" r:id="rId18" xr:uid="{00000000-0004-0000-0B00-000011000000}"/>
    <hyperlink ref="H15" r:id="rId19" xr:uid="{00000000-0004-0000-0B00-000012000000}"/>
    <hyperlink ref="H7" r:id="rId20" xr:uid="{00000000-0004-0000-0B00-000013000000}"/>
    <hyperlink ref="H18" r:id="rId21" xr:uid="{00000000-0004-0000-0B00-000014000000}"/>
    <hyperlink ref="H20" r:id="rId22" xr:uid="{00000000-0004-0000-0B00-000015000000}"/>
    <hyperlink ref="H22" r:id="rId23" xr:uid="{00000000-0004-0000-0B00-000016000000}"/>
    <hyperlink ref="H17" r:id="rId24" xr:uid="{00000000-0004-0000-0B00-000017000000}"/>
    <hyperlink ref="H4:H23" r:id="rId25" display="https://legislacao.fazenda.sp.gov.br/Paginas/art052.aspx" xr:uid="{00000000-0004-0000-0B00-000018000000}"/>
  </hyperlinks>
  <pageMargins left="0.511811024" right="0.511811024" top="0.78740157499999996" bottom="0.78740157499999996" header="0.31496062000000002" footer="0.31496062000000002"/>
  <pageSetup orientation="portrait" horizontalDpi="360" verticalDpi="360"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L26"/>
  <sheetViews>
    <sheetView zoomScale="50" zoomScaleNormal="50" workbookViewId="0">
      <pane xSplit="2" ySplit="2" topLeftCell="C3" activePane="bottomRight" state="frozen"/>
      <selection pane="topRight" activeCell="C1" sqref="C1"/>
      <selection pane="bottomLeft" activeCell="A3" sqref="A3"/>
      <selection pane="bottomRight" activeCell="B8" sqref="B8"/>
    </sheetView>
  </sheetViews>
  <sheetFormatPr baseColWidth="10" defaultColWidth="8.83203125" defaultRowHeight="13" x14ac:dyDescent="0.15"/>
  <cols>
    <col min="1" max="1" width="6.33203125" style="24" customWidth="1"/>
    <col min="2" max="2" width="89.5" style="41" customWidth="1"/>
    <col min="3" max="3" width="32" style="42" customWidth="1"/>
    <col min="4" max="4" width="34.33203125" style="42" customWidth="1"/>
    <col min="5" max="5" width="34.33203125" style="24" customWidth="1"/>
    <col min="6" max="10" width="31.6640625" style="24" customWidth="1"/>
    <col min="11" max="11" width="26.83203125" style="24" customWidth="1"/>
    <col min="12" max="12" width="28.6640625" style="24" customWidth="1"/>
    <col min="13" max="16384" width="8.83203125" style="24"/>
  </cols>
  <sheetData>
    <row r="2" spans="1:12" ht="42" x14ac:dyDescent="0.15">
      <c r="A2" s="22" t="s">
        <v>0</v>
      </c>
      <c r="B2" s="23" t="s">
        <v>546</v>
      </c>
      <c r="C2" s="23" t="s">
        <v>545</v>
      </c>
      <c r="D2" s="23" t="s">
        <v>570</v>
      </c>
      <c r="E2" s="23" t="s">
        <v>577</v>
      </c>
      <c r="F2" s="23" t="s">
        <v>548</v>
      </c>
      <c r="G2" s="23" t="s">
        <v>578</v>
      </c>
      <c r="H2" s="23" t="s">
        <v>605</v>
      </c>
      <c r="I2" s="23" t="s">
        <v>547</v>
      </c>
      <c r="J2" s="23" t="s">
        <v>548</v>
      </c>
      <c r="K2" s="22" t="s">
        <v>1</v>
      </c>
      <c r="L2" s="23" t="s">
        <v>344</v>
      </c>
    </row>
    <row r="3" spans="1:12" ht="47.5" customHeight="1" x14ac:dyDescent="0.15">
      <c r="A3" s="34">
        <v>1</v>
      </c>
      <c r="B3" s="33" t="s">
        <v>57</v>
      </c>
      <c r="C3" s="36" t="s">
        <v>17</v>
      </c>
      <c r="D3" s="45" t="s">
        <v>2</v>
      </c>
      <c r="E3" s="79" t="s">
        <v>571</v>
      </c>
      <c r="F3" s="81" t="s">
        <v>573</v>
      </c>
      <c r="G3" s="46" t="s">
        <v>549</v>
      </c>
      <c r="H3" s="46" t="s">
        <v>550</v>
      </c>
      <c r="I3" s="74" t="s">
        <v>551</v>
      </c>
      <c r="J3" s="74" t="s">
        <v>552</v>
      </c>
      <c r="K3" s="30"/>
      <c r="L3" s="37" t="s">
        <v>385</v>
      </c>
    </row>
    <row r="4" spans="1:12" ht="42" customHeight="1" x14ac:dyDescent="0.15">
      <c r="A4" s="77">
        <v>2</v>
      </c>
      <c r="B4" s="78" t="s">
        <v>59</v>
      </c>
      <c r="C4" s="79" t="s">
        <v>17</v>
      </c>
      <c r="D4" s="80" t="s">
        <v>2</v>
      </c>
      <c r="E4" s="79" t="s">
        <v>572</v>
      </c>
      <c r="F4" s="81" t="s">
        <v>574</v>
      </c>
      <c r="G4" s="75" t="s">
        <v>549</v>
      </c>
      <c r="H4" s="75" t="s">
        <v>550</v>
      </c>
      <c r="I4" s="76" t="s">
        <v>2</v>
      </c>
      <c r="J4" s="76" t="s">
        <v>552</v>
      </c>
      <c r="K4" s="36"/>
      <c r="L4" s="37" t="s">
        <v>387</v>
      </c>
    </row>
    <row r="5" spans="1:12" ht="46.25" customHeight="1" x14ac:dyDescent="0.15">
      <c r="A5" s="32">
        <v>3</v>
      </c>
      <c r="B5" s="33" t="s">
        <v>75</v>
      </c>
      <c r="C5" s="36" t="s">
        <v>17</v>
      </c>
      <c r="D5" s="36" t="s">
        <v>2</v>
      </c>
      <c r="E5" s="79" t="s">
        <v>572</v>
      </c>
      <c r="F5" s="81" t="s">
        <v>575</v>
      </c>
      <c r="G5" s="46" t="s">
        <v>549</v>
      </c>
      <c r="H5" s="46" t="s">
        <v>550</v>
      </c>
      <c r="I5" s="74" t="s">
        <v>2</v>
      </c>
      <c r="J5" s="74" t="s">
        <v>552</v>
      </c>
      <c r="K5" s="30"/>
      <c r="L5" s="37" t="s">
        <v>401</v>
      </c>
    </row>
    <row r="6" spans="1:12" ht="56" x14ac:dyDescent="0.15">
      <c r="A6" s="83">
        <v>4</v>
      </c>
      <c r="B6" s="90" t="s">
        <v>58</v>
      </c>
      <c r="C6" s="79" t="s">
        <v>17</v>
      </c>
      <c r="D6" s="80" t="s">
        <v>2</v>
      </c>
      <c r="E6" s="79" t="s">
        <v>572</v>
      </c>
      <c r="F6" s="81" t="s">
        <v>576</v>
      </c>
      <c r="G6" s="81" t="s">
        <v>549</v>
      </c>
      <c r="H6" s="81" t="s">
        <v>550</v>
      </c>
      <c r="I6" s="74" t="s">
        <v>563</v>
      </c>
      <c r="J6" s="74" t="s">
        <v>562</v>
      </c>
      <c r="K6" s="30"/>
      <c r="L6" s="31" t="s">
        <v>386</v>
      </c>
    </row>
    <row r="7" spans="1:12" s="71" customFormat="1" ht="42" x14ac:dyDescent="0.15">
      <c r="A7" s="77">
        <v>4</v>
      </c>
      <c r="B7" s="33" t="s">
        <v>282</v>
      </c>
      <c r="C7" s="81" t="s">
        <v>17</v>
      </c>
      <c r="D7" s="84" t="s">
        <v>249</v>
      </c>
      <c r="E7" s="84" t="s">
        <v>281</v>
      </c>
      <c r="F7" s="81" t="s">
        <v>55</v>
      </c>
      <c r="G7" s="91" t="s">
        <v>249</v>
      </c>
      <c r="H7" s="74" t="s">
        <v>564</v>
      </c>
      <c r="I7" s="81" t="s">
        <v>549</v>
      </c>
      <c r="J7" s="81" t="s">
        <v>550</v>
      </c>
      <c r="K7" s="30"/>
      <c r="L7" s="31" t="s">
        <v>478</v>
      </c>
    </row>
    <row r="8" spans="1:12" s="71" customFormat="1" ht="42" x14ac:dyDescent="0.15">
      <c r="A8" s="77">
        <v>6</v>
      </c>
      <c r="B8" s="33" t="s">
        <v>284</v>
      </c>
      <c r="C8" s="81" t="s">
        <v>17</v>
      </c>
      <c r="D8" s="84" t="s">
        <v>249</v>
      </c>
      <c r="E8" s="84" t="s">
        <v>281</v>
      </c>
      <c r="F8" s="81" t="s">
        <v>283</v>
      </c>
      <c r="G8" s="91" t="s">
        <v>249</v>
      </c>
      <c r="H8" s="74" t="s">
        <v>564</v>
      </c>
      <c r="I8" s="81" t="s">
        <v>549</v>
      </c>
      <c r="J8" s="81" t="s">
        <v>550</v>
      </c>
      <c r="K8" s="30"/>
      <c r="L8" s="31" t="s">
        <v>479</v>
      </c>
    </row>
    <row r="9" spans="1:12" s="71" customFormat="1" ht="42" x14ac:dyDescent="0.15">
      <c r="A9" s="109">
        <v>7</v>
      </c>
      <c r="B9" s="110" t="s">
        <v>251</v>
      </c>
      <c r="C9" s="79" t="s">
        <v>17</v>
      </c>
      <c r="D9" s="111" t="s">
        <v>249</v>
      </c>
      <c r="E9" s="19" t="s">
        <v>250</v>
      </c>
      <c r="F9" s="81" t="s">
        <v>252</v>
      </c>
      <c r="G9" s="105" t="s">
        <v>249</v>
      </c>
      <c r="H9" s="106" t="s">
        <v>564</v>
      </c>
      <c r="I9" s="81" t="s">
        <v>549</v>
      </c>
      <c r="J9" s="81" t="s">
        <v>550</v>
      </c>
      <c r="K9" s="30"/>
      <c r="L9" s="37" t="s">
        <v>472</v>
      </c>
    </row>
    <row r="10" spans="1:12" s="71" customFormat="1" ht="42" x14ac:dyDescent="0.15">
      <c r="A10" s="109"/>
      <c r="B10" s="110"/>
      <c r="C10" s="79" t="s">
        <v>254</v>
      </c>
      <c r="D10" s="111"/>
      <c r="E10" s="19" t="s">
        <v>579</v>
      </c>
      <c r="F10" s="81" t="s">
        <v>253</v>
      </c>
      <c r="G10" s="105"/>
      <c r="H10" s="107"/>
      <c r="I10" s="81" t="s">
        <v>549</v>
      </c>
      <c r="J10" s="81" t="s">
        <v>550</v>
      </c>
      <c r="K10" s="30"/>
      <c r="L10" s="79"/>
    </row>
    <row r="11" spans="1:12" ht="42" x14ac:dyDescent="0.15">
      <c r="A11" s="109"/>
      <c r="B11" s="110"/>
      <c r="C11" s="79" t="s">
        <v>257</v>
      </c>
      <c r="D11" s="111"/>
      <c r="E11" s="19" t="s">
        <v>255</v>
      </c>
      <c r="F11" s="81" t="s">
        <v>256</v>
      </c>
      <c r="G11" s="105"/>
      <c r="H11" s="108"/>
      <c r="I11" s="81" t="s">
        <v>549</v>
      </c>
      <c r="J11" s="81" t="s">
        <v>550</v>
      </c>
      <c r="K11" s="30"/>
      <c r="L11" s="79"/>
    </row>
    <row r="12" spans="1:12" ht="42" x14ac:dyDescent="0.15">
      <c r="A12" s="77">
        <v>8</v>
      </c>
      <c r="B12" s="33" t="s">
        <v>196</v>
      </c>
      <c r="C12" s="81" t="s">
        <v>17</v>
      </c>
      <c r="D12" s="84" t="s">
        <v>148</v>
      </c>
      <c r="E12" s="19" t="s">
        <v>149</v>
      </c>
      <c r="F12" s="81" t="s">
        <v>104</v>
      </c>
      <c r="G12" s="74" t="s">
        <v>565</v>
      </c>
      <c r="H12" s="74" t="s">
        <v>580</v>
      </c>
      <c r="I12" s="81" t="s">
        <v>549</v>
      </c>
      <c r="J12" s="81" t="s">
        <v>550</v>
      </c>
      <c r="K12" s="30"/>
      <c r="L12" s="31" t="s">
        <v>445</v>
      </c>
    </row>
    <row r="13" spans="1:12" ht="28" x14ac:dyDescent="0.15">
      <c r="A13" s="77">
        <v>9</v>
      </c>
      <c r="B13" s="78" t="s">
        <v>218</v>
      </c>
      <c r="C13" s="81" t="s">
        <v>17</v>
      </c>
      <c r="D13" s="82" t="s">
        <v>567</v>
      </c>
      <c r="E13" s="79" t="s">
        <v>217</v>
      </c>
      <c r="F13" s="81" t="s">
        <v>219</v>
      </c>
      <c r="G13" s="92" t="s">
        <v>217</v>
      </c>
      <c r="H13" s="74" t="s">
        <v>564</v>
      </c>
      <c r="I13" s="81" t="s">
        <v>549</v>
      </c>
      <c r="J13" s="81" t="s">
        <v>550</v>
      </c>
      <c r="K13" s="30"/>
      <c r="L13" s="37" t="s">
        <v>462</v>
      </c>
    </row>
    <row r="14" spans="1:12" ht="42" x14ac:dyDescent="0.15">
      <c r="A14" s="77">
        <v>10</v>
      </c>
      <c r="B14" s="33" t="s">
        <v>270</v>
      </c>
      <c r="C14" s="81" t="s">
        <v>37</v>
      </c>
      <c r="D14" s="19" t="s">
        <v>246</v>
      </c>
      <c r="E14" s="19" t="s">
        <v>269</v>
      </c>
      <c r="F14" s="81" t="s">
        <v>569</v>
      </c>
      <c r="G14" s="93" t="s">
        <v>246</v>
      </c>
      <c r="H14" s="74" t="s">
        <v>564</v>
      </c>
      <c r="I14" s="81" t="s">
        <v>549</v>
      </c>
      <c r="J14" s="81" t="s">
        <v>550</v>
      </c>
      <c r="K14" s="30"/>
      <c r="L14" s="31" t="s">
        <v>475</v>
      </c>
    </row>
    <row r="15" spans="1:12" ht="42" x14ac:dyDescent="0.15">
      <c r="A15" s="77">
        <v>11</v>
      </c>
      <c r="B15" s="33" t="s">
        <v>290</v>
      </c>
      <c r="C15" s="81" t="s">
        <v>292</v>
      </c>
      <c r="D15" s="84" t="s">
        <v>289</v>
      </c>
      <c r="E15" s="84" t="s">
        <v>280</v>
      </c>
      <c r="F15" s="81" t="s">
        <v>291</v>
      </c>
      <c r="G15" s="91" t="s">
        <v>289</v>
      </c>
      <c r="H15" s="74" t="s">
        <v>564</v>
      </c>
      <c r="I15" s="81" t="s">
        <v>549</v>
      </c>
      <c r="J15" s="81" t="s">
        <v>550</v>
      </c>
      <c r="K15" s="30"/>
      <c r="L15" s="31" t="s">
        <v>481</v>
      </c>
    </row>
    <row r="16" spans="1:12" ht="42" x14ac:dyDescent="0.15">
      <c r="A16" s="77">
        <v>12</v>
      </c>
      <c r="B16" s="33" t="s">
        <v>313</v>
      </c>
      <c r="C16" s="81" t="s">
        <v>17</v>
      </c>
      <c r="D16" s="19" t="s">
        <v>311</v>
      </c>
      <c r="E16" s="19" t="s">
        <v>312</v>
      </c>
      <c r="F16" s="81" t="s">
        <v>55</v>
      </c>
      <c r="G16" s="91" t="s">
        <v>584</v>
      </c>
      <c r="H16" s="74" t="s">
        <v>585</v>
      </c>
      <c r="I16" s="81" t="s">
        <v>549</v>
      </c>
      <c r="J16" s="81" t="s">
        <v>550</v>
      </c>
      <c r="K16" s="30"/>
      <c r="L16" s="31" t="s">
        <v>485</v>
      </c>
    </row>
    <row r="17" spans="1:12" ht="42" x14ac:dyDescent="0.15">
      <c r="A17" s="77">
        <v>13</v>
      </c>
      <c r="B17" s="20" t="s">
        <v>581</v>
      </c>
      <c r="C17" s="81" t="s">
        <v>17</v>
      </c>
      <c r="D17" s="81" t="s">
        <v>494</v>
      </c>
      <c r="E17" s="81" t="s">
        <v>495</v>
      </c>
      <c r="F17" s="81" t="s">
        <v>496</v>
      </c>
      <c r="G17" s="74" t="s">
        <v>582</v>
      </c>
      <c r="H17" s="74" t="s">
        <v>583</v>
      </c>
      <c r="I17" s="81" t="s">
        <v>549</v>
      </c>
      <c r="J17" s="81" t="s">
        <v>550</v>
      </c>
      <c r="K17" s="30"/>
      <c r="L17" s="38" t="s">
        <v>493</v>
      </c>
    </row>
    <row r="18" spans="1:12" customFormat="1" ht="42" x14ac:dyDescent="0.2">
      <c r="A18" s="7">
        <v>14</v>
      </c>
      <c r="B18" s="6" t="s">
        <v>342</v>
      </c>
      <c r="C18" s="11" t="s">
        <v>17</v>
      </c>
      <c r="D18" s="11" t="s">
        <v>323</v>
      </c>
      <c r="E18" s="11" t="s">
        <v>324</v>
      </c>
      <c r="F18" s="11" t="s">
        <v>104</v>
      </c>
      <c r="G18" s="81" t="s">
        <v>549</v>
      </c>
      <c r="H18" s="81" t="s">
        <v>550</v>
      </c>
      <c r="I18" s="96" t="s">
        <v>323</v>
      </c>
      <c r="J18" s="74" t="s">
        <v>552</v>
      </c>
      <c r="K18" s="2"/>
      <c r="L18" s="16" t="s">
        <v>488</v>
      </c>
    </row>
    <row r="19" spans="1:12" ht="42" x14ac:dyDescent="0.15">
      <c r="A19" s="77">
        <v>15</v>
      </c>
      <c r="B19" s="20" t="s">
        <v>331</v>
      </c>
      <c r="C19" s="81" t="s">
        <v>17</v>
      </c>
      <c r="D19" s="81" t="s">
        <v>323</v>
      </c>
      <c r="E19" s="81" t="s">
        <v>324</v>
      </c>
      <c r="F19" s="81" t="s">
        <v>104</v>
      </c>
      <c r="G19" s="74" t="s">
        <v>591</v>
      </c>
      <c r="H19" s="74" t="s">
        <v>592</v>
      </c>
      <c r="I19" s="81" t="s">
        <v>549</v>
      </c>
      <c r="J19" s="81" t="s">
        <v>550</v>
      </c>
      <c r="K19" s="30"/>
      <c r="L19" s="38" t="s">
        <v>488</v>
      </c>
    </row>
    <row r="20" spans="1:12" ht="28" x14ac:dyDescent="0.15">
      <c r="A20" s="109">
        <v>16</v>
      </c>
      <c r="B20" s="110" t="s">
        <v>117</v>
      </c>
      <c r="C20" s="81" t="s">
        <v>17</v>
      </c>
      <c r="D20" s="111" t="s">
        <v>123</v>
      </c>
      <c r="E20" s="111" t="s">
        <v>124</v>
      </c>
      <c r="F20" s="81" t="s">
        <v>500</v>
      </c>
      <c r="G20" s="105" t="s">
        <v>587</v>
      </c>
      <c r="H20" s="74" t="s">
        <v>588</v>
      </c>
      <c r="I20" s="81" t="s">
        <v>549</v>
      </c>
      <c r="J20" s="81" t="s">
        <v>550</v>
      </c>
      <c r="K20" s="30"/>
      <c r="L20" s="112" t="s">
        <v>423</v>
      </c>
    </row>
    <row r="21" spans="1:12" ht="28" x14ac:dyDescent="0.15">
      <c r="A21" s="109"/>
      <c r="B21" s="110"/>
      <c r="C21" s="81" t="s">
        <v>534</v>
      </c>
      <c r="D21" s="111"/>
      <c r="E21" s="111"/>
      <c r="F21" s="81" t="s">
        <v>535</v>
      </c>
      <c r="G21" s="105"/>
      <c r="H21" s="74" t="s">
        <v>589</v>
      </c>
      <c r="I21" s="81" t="s">
        <v>549</v>
      </c>
      <c r="J21" s="81" t="s">
        <v>550</v>
      </c>
      <c r="K21" s="30"/>
      <c r="L21" s="113"/>
    </row>
    <row r="22" spans="1:12" ht="28" x14ac:dyDescent="0.15">
      <c r="A22" s="109"/>
      <c r="B22" s="110"/>
      <c r="C22" s="81" t="s">
        <v>136</v>
      </c>
      <c r="D22" s="111"/>
      <c r="E22" s="111"/>
      <c r="F22" s="81" t="s">
        <v>104</v>
      </c>
      <c r="G22" s="105"/>
      <c r="H22" s="74" t="s">
        <v>590</v>
      </c>
      <c r="I22" s="81" t="s">
        <v>549</v>
      </c>
      <c r="J22" s="81" t="s">
        <v>550</v>
      </c>
      <c r="K22" s="30"/>
      <c r="L22" s="114"/>
    </row>
    <row r="23" spans="1:12" ht="48" x14ac:dyDescent="0.15">
      <c r="A23" s="115">
        <v>17</v>
      </c>
      <c r="B23" s="116" t="s">
        <v>526</v>
      </c>
      <c r="C23" s="117" t="s">
        <v>17</v>
      </c>
      <c r="D23" s="116" t="s">
        <v>525</v>
      </c>
      <c r="E23" s="85" t="s">
        <v>525</v>
      </c>
      <c r="F23" s="5" t="s">
        <v>268</v>
      </c>
      <c r="G23" s="120" t="s">
        <v>525</v>
      </c>
      <c r="H23" s="97" t="s">
        <v>550</v>
      </c>
      <c r="I23" s="81" t="s">
        <v>549</v>
      </c>
      <c r="J23" s="81" t="s">
        <v>550</v>
      </c>
      <c r="K23" s="17"/>
      <c r="L23" s="14" t="s">
        <v>446</v>
      </c>
    </row>
    <row r="24" spans="1:12" ht="48" x14ac:dyDescent="0.15">
      <c r="A24" s="115"/>
      <c r="B24" s="116"/>
      <c r="C24" s="118"/>
      <c r="D24" s="116"/>
      <c r="E24" s="85" t="s">
        <v>595</v>
      </c>
      <c r="F24" s="5" t="s">
        <v>596</v>
      </c>
      <c r="G24" s="121"/>
      <c r="H24" s="96" t="s">
        <v>597</v>
      </c>
      <c r="I24" s="81" t="s">
        <v>549</v>
      </c>
      <c r="J24" s="81" t="s">
        <v>550</v>
      </c>
      <c r="K24" s="17"/>
      <c r="L24" s="14"/>
    </row>
    <row r="25" spans="1:12" ht="16" x14ac:dyDescent="0.15">
      <c r="A25" s="115"/>
      <c r="B25" s="116"/>
      <c r="C25" s="119"/>
      <c r="D25" s="116"/>
      <c r="E25" s="85" t="s">
        <v>3</v>
      </c>
      <c r="F25" s="5"/>
      <c r="G25" s="5" t="s">
        <v>549</v>
      </c>
      <c r="H25" s="5" t="s">
        <v>550</v>
      </c>
      <c r="I25" s="81" t="s">
        <v>549</v>
      </c>
      <c r="J25" s="81" t="s">
        <v>550</v>
      </c>
      <c r="K25" s="17" t="s">
        <v>87</v>
      </c>
      <c r="L25" s="85"/>
    </row>
    <row r="26" spans="1:12" ht="32" x14ac:dyDescent="0.15">
      <c r="A26" s="87">
        <v>18</v>
      </c>
      <c r="B26" s="5" t="s">
        <v>527</v>
      </c>
      <c r="C26" s="85" t="s">
        <v>17</v>
      </c>
      <c r="D26" s="85" t="s">
        <v>521</v>
      </c>
      <c r="E26" s="85" t="s">
        <v>528</v>
      </c>
      <c r="F26" s="5" t="s">
        <v>523</v>
      </c>
      <c r="G26" s="96" t="s">
        <v>529</v>
      </c>
      <c r="H26" s="96" t="s">
        <v>524</v>
      </c>
      <c r="I26" s="81" t="s">
        <v>549</v>
      </c>
      <c r="J26" s="81" t="s">
        <v>550</v>
      </c>
      <c r="K26" s="17"/>
      <c r="L26" s="14" t="s">
        <v>522</v>
      </c>
    </row>
  </sheetData>
  <autoFilter ref="A2:K8" xr:uid="{00000000-0009-0000-0000-000001000000}"/>
  <mergeCells count="16">
    <mergeCell ref="L20:L22"/>
    <mergeCell ref="A23:A25"/>
    <mergeCell ref="B23:B25"/>
    <mergeCell ref="C23:C25"/>
    <mergeCell ref="D23:D25"/>
    <mergeCell ref="G23:G24"/>
    <mergeCell ref="G9:G11"/>
    <mergeCell ref="H9:H11"/>
    <mergeCell ref="A20:A22"/>
    <mergeCell ref="B20:B22"/>
    <mergeCell ref="D20:D22"/>
    <mergeCell ref="E20:E22"/>
    <mergeCell ref="G20:G22"/>
    <mergeCell ref="A9:A11"/>
    <mergeCell ref="B9:B11"/>
    <mergeCell ref="D9:D11"/>
  </mergeCells>
  <hyperlinks>
    <hyperlink ref="L3" r:id="rId1" xr:uid="{00000000-0004-0000-0100-000000000000}"/>
    <hyperlink ref="L4" r:id="rId2" xr:uid="{00000000-0004-0000-0100-000001000000}"/>
    <hyperlink ref="L5" r:id="rId3" xr:uid="{00000000-0004-0000-0100-000002000000}"/>
    <hyperlink ref="L6" r:id="rId4" xr:uid="{00000000-0004-0000-0100-000003000000}"/>
    <hyperlink ref="L12" r:id="rId5" xr:uid="{00000000-0004-0000-0100-000004000000}"/>
    <hyperlink ref="L13" r:id="rId6" xr:uid="{00000000-0004-0000-0100-000005000000}"/>
    <hyperlink ref="L9" r:id="rId7" xr:uid="{00000000-0004-0000-0100-000006000000}"/>
    <hyperlink ref="L14" r:id="rId8" xr:uid="{00000000-0004-0000-0100-000007000000}"/>
    <hyperlink ref="L7" r:id="rId9" xr:uid="{00000000-0004-0000-0100-000008000000}"/>
    <hyperlink ref="L8" r:id="rId10" xr:uid="{00000000-0004-0000-0100-000009000000}"/>
    <hyperlink ref="L15" r:id="rId11" xr:uid="{00000000-0004-0000-0100-00000A000000}"/>
    <hyperlink ref="L16" r:id="rId12" xr:uid="{00000000-0004-0000-0100-00000B000000}"/>
    <hyperlink ref="L17" r:id="rId13" xr:uid="{00000000-0004-0000-0100-00000C000000}"/>
    <hyperlink ref="L18" r:id="rId14" xr:uid="{00000000-0004-0000-0100-00000D000000}"/>
    <hyperlink ref="L20" r:id="rId15" xr:uid="{00000000-0004-0000-0100-00000E000000}"/>
    <hyperlink ref="L23" r:id="rId16" xr:uid="{00000000-0004-0000-0100-00000F000000}"/>
  </hyperlinks>
  <pageMargins left="0.511811024" right="0.511811024" top="0.78740157499999996" bottom="0.78740157499999996" header="0.31496062000000002" footer="0.31496062000000002"/>
  <pageSetup orientation="portrait" horizontalDpi="360" verticalDpi="360"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37"/>
  <sheetViews>
    <sheetView zoomScale="50" zoomScaleNormal="50" workbookViewId="0">
      <pane xSplit="2" ySplit="2" topLeftCell="C3" activePane="bottomRight" state="frozen"/>
      <selection pane="topRight" activeCell="C1" sqref="C1"/>
      <selection pane="bottomLeft" activeCell="A3" sqref="A3"/>
      <selection pane="bottomRight"/>
    </sheetView>
  </sheetViews>
  <sheetFormatPr baseColWidth="10" defaultColWidth="8.83203125" defaultRowHeight="13" x14ac:dyDescent="0.15"/>
  <cols>
    <col min="1" max="1" width="6.33203125" style="24" customWidth="1"/>
    <col min="2" max="2" width="89.5" style="41" customWidth="1"/>
    <col min="3" max="3" width="32" style="42" customWidth="1"/>
    <col min="4" max="4" width="34.33203125" style="42" customWidth="1"/>
    <col min="5" max="5" width="34.33203125" style="24" customWidth="1"/>
    <col min="6" max="10" width="31.6640625" style="24" customWidth="1"/>
    <col min="11" max="11" width="26.83203125" style="24" customWidth="1"/>
    <col min="12" max="12" width="28.6640625" style="24" customWidth="1"/>
    <col min="13" max="16384" width="8.83203125" style="24"/>
  </cols>
  <sheetData>
    <row r="2" spans="1:12" ht="42" x14ac:dyDescent="0.15">
      <c r="A2" s="22" t="s">
        <v>0</v>
      </c>
      <c r="B2" s="23" t="s">
        <v>546</v>
      </c>
      <c r="C2" s="23" t="s">
        <v>545</v>
      </c>
      <c r="D2" s="23" t="s">
        <v>570</v>
      </c>
      <c r="E2" s="23" t="s">
        <v>577</v>
      </c>
      <c r="F2" s="23" t="s">
        <v>548</v>
      </c>
      <c r="G2" s="23" t="s">
        <v>578</v>
      </c>
      <c r="H2" s="23" t="s">
        <v>605</v>
      </c>
      <c r="I2" s="23" t="s">
        <v>547</v>
      </c>
      <c r="J2" s="23" t="s">
        <v>548</v>
      </c>
      <c r="K2" s="22" t="s">
        <v>1</v>
      </c>
      <c r="L2" s="23" t="s">
        <v>344</v>
      </c>
    </row>
    <row r="3" spans="1:12" ht="28" x14ac:dyDescent="0.15">
      <c r="A3" s="109">
        <v>1</v>
      </c>
      <c r="B3" s="110" t="s">
        <v>111</v>
      </c>
      <c r="C3" s="111" t="s">
        <v>37</v>
      </c>
      <c r="D3" s="111" t="s">
        <v>109</v>
      </c>
      <c r="E3" s="36" t="s">
        <v>110</v>
      </c>
      <c r="F3" s="122" t="s">
        <v>112</v>
      </c>
      <c r="G3" s="123" t="s">
        <v>549</v>
      </c>
      <c r="H3" s="123" t="s">
        <v>550</v>
      </c>
      <c r="I3" s="123" t="s">
        <v>549</v>
      </c>
      <c r="J3" s="123" t="s">
        <v>550</v>
      </c>
      <c r="K3" s="111" t="s">
        <v>87</v>
      </c>
      <c r="L3" s="37" t="s">
        <v>421</v>
      </c>
    </row>
    <row r="4" spans="1:12" ht="14" x14ac:dyDescent="0.15">
      <c r="A4" s="109"/>
      <c r="B4" s="110"/>
      <c r="C4" s="111"/>
      <c r="D4" s="111"/>
      <c r="E4" s="36" t="s">
        <v>3</v>
      </c>
      <c r="F4" s="122"/>
      <c r="G4" s="124"/>
      <c r="H4" s="124"/>
      <c r="I4" s="124"/>
      <c r="J4" s="124"/>
      <c r="K4" s="111"/>
      <c r="L4" s="36"/>
    </row>
    <row r="5" spans="1:12" ht="28" x14ac:dyDescent="0.15">
      <c r="A5" s="109">
        <v>2</v>
      </c>
      <c r="B5" s="110" t="s">
        <v>115</v>
      </c>
      <c r="C5" s="111" t="s">
        <v>37</v>
      </c>
      <c r="D5" s="111" t="s">
        <v>113</v>
      </c>
      <c r="E5" s="36" t="s">
        <v>114</v>
      </c>
      <c r="F5" s="122" t="s">
        <v>116</v>
      </c>
      <c r="G5" s="123" t="s">
        <v>549</v>
      </c>
      <c r="H5" s="123" t="s">
        <v>550</v>
      </c>
      <c r="I5" s="123" t="s">
        <v>549</v>
      </c>
      <c r="J5" s="123" t="s">
        <v>550</v>
      </c>
      <c r="K5" s="111" t="s">
        <v>87</v>
      </c>
      <c r="L5" s="37" t="s">
        <v>422</v>
      </c>
    </row>
    <row r="6" spans="1:12" ht="57.75" customHeight="1" x14ac:dyDescent="0.15">
      <c r="A6" s="109"/>
      <c r="B6" s="110"/>
      <c r="C6" s="111"/>
      <c r="D6" s="111"/>
      <c r="E6" s="36" t="s">
        <v>3</v>
      </c>
      <c r="F6" s="122"/>
      <c r="G6" s="124"/>
      <c r="H6" s="124"/>
      <c r="I6" s="124"/>
      <c r="J6" s="124"/>
      <c r="K6" s="111"/>
      <c r="L6" s="36"/>
    </row>
    <row r="7" spans="1:12" ht="30.75" customHeight="1" x14ac:dyDescent="0.15">
      <c r="A7" s="109">
        <v>3</v>
      </c>
      <c r="B7" s="110" t="s">
        <v>66</v>
      </c>
      <c r="C7" s="111" t="s">
        <v>67</v>
      </c>
      <c r="D7" s="111" t="s">
        <v>2</v>
      </c>
      <c r="E7" s="36" t="s">
        <v>3</v>
      </c>
      <c r="F7" s="122" t="s">
        <v>45</v>
      </c>
      <c r="G7" s="123" t="s">
        <v>549</v>
      </c>
      <c r="H7" s="123" t="s">
        <v>550</v>
      </c>
      <c r="I7" s="123" t="s">
        <v>549</v>
      </c>
      <c r="J7" s="123" t="s">
        <v>550</v>
      </c>
      <c r="K7" s="109"/>
      <c r="L7" s="37" t="s">
        <v>394</v>
      </c>
    </row>
    <row r="8" spans="1:12" ht="14" x14ac:dyDescent="0.15">
      <c r="A8" s="109"/>
      <c r="B8" s="110"/>
      <c r="C8" s="111"/>
      <c r="D8" s="111"/>
      <c r="E8" s="55" t="s">
        <v>559</v>
      </c>
      <c r="F8" s="122"/>
      <c r="G8" s="124"/>
      <c r="H8" s="124"/>
      <c r="I8" s="124"/>
      <c r="J8" s="124"/>
      <c r="K8" s="109"/>
      <c r="L8" s="36"/>
    </row>
    <row r="9" spans="1:12" ht="27.75" customHeight="1" x14ac:dyDescent="0.15">
      <c r="A9" s="32">
        <v>4</v>
      </c>
      <c r="B9" s="35" t="s">
        <v>73</v>
      </c>
      <c r="C9" s="36" t="s">
        <v>17</v>
      </c>
      <c r="D9" s="36" t="s">
        <v>2</v>
      </c>
      <c r="E9" s="55" t="s">
        <v>558</v>
      </c>
      <c r="F9" s="57" t="s">
        <v>55</v>
      </c>
      <c r="G9" s="46" t="s">
        <v>549</v>
      </c>
      <c r="H9" s="46" t="s">
        <v>550</v>
      </c>
      <c r="I9" s="46" t="s">
        <v>549</v>
      </c>
      <c r="J9" s="46" t="s">
        <v>550</v>
      </c>
      <c r="K9" s="30"/>
      <c r="L9" s="31" t="s">
        <v>400</v>
      </c>
    </row>
    <row r="10" spans="1:12" ht="28" x14ac:dyDescent="0.15">
      <c r="A10" s="34">
        <v>5</v>
      </c>
      <c r="B10" s="33" t="s">
        <v>181</v>
      </c>
      <c r="C10" s="46" t="s">
        <v>17</v>
      </c>
      <c r="D10" s="36" t="s">
        <v>96</v>
      </c>
      <c r="E10" s="36" t="s">
        <v>3</v>
      </c>
      <c r="F10" s="46" t="s">
        <v>4</v>
      </c>
      <c r="G10" s="46" t="s">
        <v>549</v>
      </c>
      <c r="H10" s="46" t="s">
        <v>550</v>
      </c>
      <c r="I10" s="46" t="s">
        <v>549</v>
      </c>
      <c r="J10" s="46" t="s">
        <v>550</v>
      </c>
      <c r="K10" s="30" t="s">
        <v>87</v>
      </c>
      <c r="L10" s="31" t="s">
        <v>438</v>
      </c>
    </row>
    <row r="11" spans="1:12" ht="36.75" customHeight="1" x14ac:dyDescent="0.15">
      <c r="A11" s="34">
        <v>6</v>
      </c>
      <c r="B11" s="35" t="s">
        <v>56</v>
      </c>
      <c r="C11" s="36" t="s">
        <v>5</v>
      </c>
      <c r="D11" s="45" t="s">
        <v>2</v>
      </c>
      <c r="E11" s="55" t="s">
        <v>557</v>
      </c>
      <c r="F11" s="46" t="s">
        <v>51</v>
      </c>
      <c r="G11" s="46" t="s">
        <v>549</v>
      </c>
      <c r="H11" s="46" t="s">
        <v>550</v>
      </c>
      <c r="I11" s="46" t="s">
        <v>549</v>
      </c>
      <c r="J11" s="46" t="s">
        <v>550</v>
      </c>
      <c r="K11" s="30"/>
      <c r="L11" s="31" t="s">
        <v>384</v>
      </c>
    </row>
    <row r="12" spans="1:12" ht="29.25" customHeight="1" x14ac:dyDescent="0.15">
      <c r="A12" s="109">
        <v>7</v>
      </c>
      <c r="B12" s="110" t="s">
        <v>64</v>
      </c>
      <c r="C12" s="111" t="s">
        <v>10</v>
      </c>
      <c r="D12" s="111" t="s">
        <v>2</v>
      </c>
      <c r="E12" s="36" t="s">
        <v>3</v>
      </c>
      <c r="F12" s="122" t="s">
        <v>51</v>
      </c>
      <c r="G12" s="123" t="s">
        <v>549</v>
      </c>
      <c r="H12" s="123" t="s">
        <v>550</v>
      </c>
      <c r="I12" s="123" t="s">
        <v>549</v>
      </c>
      <c r="J12" s="123" t="s">
        <v>550</v>
      </c>
      <c r="K12" s="36" t="s">
        <v>7</v>
      </c>
      <c r="L12" s="37" t="s">
        <v>392</v>
      </c>
    </row>
    <row r="13" spans="1:12" ht="14" x14ac:dyDescent="0.15">
      <c r="A13" s="109"/>
      <c r="B13" s="110"/>
      <c r="C13" s="111"/>
      <c r="D13" s="111"/>
      <c r="E13" s="55" t="s">
        <v>557</v>
      </c>
      <c r="F13" s="122"/>
      <c r="G13" s="124"/>
      <c r="H13" s="124"/>
      <c r="I13" s="124"/>
      <c r="J13" s="124"/>
      <c r="K13" s="30"/>
      <c r="L13" s="36"/>
    </row>
    <row r="14" spans="1:12" ht="28" x14ac:dyDescent="0.15">
      <c r="A14" s="109">
        <v>8</v>
      </c>
      <c r="B14" s="110" t="s">
        <v>65</v>
      </c>
      <c r="C14" s="36" t="s">
        <v>10</v>
      </c>
      <c r="D14" s="111" t="s">
        <v>2</v>
      </c>
      <c r="E14" s="111" t="s">
        <v>557</v>
      </c>
      <c r="F14" s="122" t="s">
        <v>51</v>
      </c>
      <c r="G14" s="123" t="s">
        <v>549</v>
      </c>
      <c r="H14" s="123" t="s">
        <v>550</v>
      </c>
      <c r="I14" s="123" t="s">
        <v>549</v>
      </c>
      <c r="J14" s="123" t="s">
        <v>550</v>
      </c>
      <c r="K14" s="109"/>
      <c r="L14" s="37" t="s">
        <v>393</v>
      </c>
    </row>
    <row r="15" spans="1:12" ht="14" x14ac:dyDescent="0.15">
      <c r="A15" s="109"/>
      <c r="B15" s="110"/>
      <c r="C15" s="36" t="s">
        <v>5</v>
      </c>
      <c r="D15" s="111"/>
      <c r="E15" s="111"/>
      <c r="F15" s="122"/>
      <c r="G15" s="124"/>
      <c r="H15" s="124"/>
      <c r="I15" s="124"/>
      <c r="J15" s="124"/>
      <c r="K15" s="109"/>
      <c r="L15" s="36"/>
    </row>
    <row r="16" spans="1:12" ht="40.5" customHeight="1" x14ac:dyDescent="0.15">
      <c r="A16" s="109">
        <v>9</v>
      </c>
      <c r="B16" s="110" t="s">
        <v>239</v>
      </c>
      <c r="C16" s="55" t="s">
        <v>17</v>
      </c>
      <c r="D16" s="89" t="s">
        <v>554</v>
      </c>
      <c r="E16" s="88" t="s">
        <v>553</v>
      </c>
      <c r="F16" s="46" t="s">
        <v>104</v>
      </c>
      <c r="G16" s="46" t="s">
        <v>549</v>
      </c>
      <c r="H16" s="46" t="s">
        <v>550</v>
      </c>
      <c r="I16" s="46" t="s">
        <v>549</v>
      </c>
      <c r="J16" s="46" t="s">
        <v>550</v>
      </c>
      <c r="K16" s="30"/>
      <c r="L16" s="37" t="s">
        <v>469</v>
      </c>
    </row>
    <row r="17" spans="1:12" ht="40.5" customHeight="1" x14ac:dyDescent="0.15">
      <c r="A17" s="109"/>
      <c r="B17" s="110"/>
      <c r="C17" s="55" t="s">
        <v>37</v>
      </c>
      <c r="D17" s="89" t="s">
        <v>555</v>
      </c>
      <c r="E17" s="89" t="s">
        <v>556</v>
      </c>
      <c r="F17" s="46" t="s">
        <v>240</v>
      </c>
      <c r="G17" s="46" t="s">
        <v>549</v>
      </c>
      <c r="H17" s="46" t="s">
        <v>550</v>
      </c>
      <c r="I17" s="46" t="s">
        <v>549</v>
      </c>
      <c r="J17" s="46" t="s">
        <v>550</v>
      </c>
      <c r="K17" s="30"/>
      <c r="L17" s="36"/>
    </row>
    <row r="18" spans="1:12" ht="28" x14ac:dyDescent="0.15">
      <c r="A18" s="34">
        <v>10</v>
      </c>
      <c r="B18" s="35" t="s">
        <v>54</v>
      </c>
      <c r="C18" s="36" t="s">
        <v>17</v>
      </c>
      <c r="D18" s="45" t="s">
        <v>2</v>
      </c>
      <c r="E18" s="55" t="s">
        <v>557</v>
      </c>
      <c r="F18" s="57" t="s">
        <v>51</v>
      </c>
      <c r="G18" s="46" t="s">
        <v>549</v>
      </c>
      <c r="H18" s="46" t="s">
        <v>550</v>
      </c>
      <c r="I18" s="46" t="s">
        <v>549</v>
      </c>
      <c r="J18" s="46" t="s">
        <v>550</v>
      </c>
      <c r="K18" s="30"/>
      <c r="L18" s="31" t="s">
        <v>383</v>
      </c>
    </row>
    <row r="19" spans="1:12" ht="30" customHeight="1" x14ac:dyDescent="0.15">
      <c r="A19" s="32">
        <v>11</v>
      </c>
      <c r="B19" s="35" t="s">
        <v>74</v>
      </c>
      <c r="C19" s="36" t="s">
        <v>17</v>
      </c>
      <c r="D19" s="36" t="s">
        <v>2</v>
      </c>
      <c r="E19" s="55" t="s">
        <v>558</v>
      </c>
      <c r="F19" s="46" t="s">
        <v>55</v>
      </c>
      <c r="G19" s="46" t="s">
        <v>549</v>
      </c>
      <c r="H19" s="46" t="s">
        <v>550</v>
      </c>
      <c r="I19" s="46" t="s">
        <v>549</v>
      </c>
      <c r="J19" s="46" t="s">
        <v>550</v>
      </c>
      <c r="K19" s="30"/>
      <c r="L19" s="31" t="s">
        <v>406</v>
      </c>
    </row>
    <row r="20" spans="1:12" ht="28" x14ac:dyDescent="0.15">
      <c r="A20" s="34">
        <v>12</v>
      </c>
      <c r="B20" s="33" t="s">
        <v>225</v>
      </c>
      <c r="C20" s="36" t="s">
        <v>227</v>
      </c>
      <c r="D20" s="21" t="s">
        <v>223</v>
      </c>
      <c r="E20" s="19" t="s">
        <v>224</v>
      </c>
      <c r="F20" s="46" t="s">
        <v>226</v>
      </c>
      <c r="G20" s="46" t="s">
        <v>549</v>
      </c>
      <c r="H20" s="46" t="s">
        <v>550</v>
      </c>
      <c r="I20" s="46" t="s">
        <v>549</v>
      </c>
      <c r="J20" s="46" t="s">
        <v>550</v>
      </c>
      <c r="K20" s="30"/>
      <c r="L20" s="37" t="s">
        <v>465</v>
      </c>
    </row>
    <row r="21" spans="1:12" ht="28" x14ac:dyDescent="0.15">
      <c r="A21" s="34">
        <v>13</v>
      </c>
      <c r="B21" s="35" t="s">
        <v>44</v>
      </c>
      <c r="C21" s="36" t="s">
        <v>5</v>
      </c>
      <c r="D21" s="45" t="s">
        <v>2</v>
      </c>
      <c r="E21" s="55" t="s">
        <v>557</v>
      </c>
      <c r="F21" s="57" t="s">
        <v>51</v>
      </c>
      <c r="G21" s="46" t="s">
        <v>549</v>
      </c>
      <c r="H21" s="46" t="s">
        <v>550</v>
      </c>
      <c r="I21" s="46" t="s">
        <v>549</v>
      </c>
      <c r="J21" s="46" t="s">
        <v>550</v>
      </c>
      <c r="K21" s="30"/>
      <c r="L21" s="31" t="s">
        <v>378</v>
      </c>
    </row>
    <row r="22" spans="1:12" ht="28" x14ac:dyDescent="0.15">
      <c r="A22" s="109">
        <v>14</v>
      </c>
      <c r="B22" s="110" t="s">
        <v>184</v>
      </c>
      <c r="C22" s="46" t="s">
        <v>37</v>
      </c>
      <c r="D22" s="111" t="s">
        <v>182</v>
      </c>
      <c r="E22" s="36" t="s">
        <v>183</v>
      </c>
      <c r="F22" s="46" t="s">
        <v>185</v>
      </c>
      <c r="G22" s="123" t="s">
        <v>549</v>
      </c>
      <c r="H22" s="123" t="s">
        <v>550</v>
      </c>
      <c r="I22" s="123" t="s">
        <v>549</v>
      </c>
      <c r="J22" s="123" t="s">
        <v>550</v>
      </c>
      <c r="K22" s="30"/>
      <c r="L22" s="37" t="s">
        <v>439</v>
      </c>
    </row>
    <row r="23" spans="1:12" ht="14" x14ac:dyDescent="0.15">
      <c r="A23" s="109"/>
      <c r="B23" s="110"/>
      <c r="C23" s="46"/>
      <c r="D23" s="111"/>
      <c r="E23" s="36" t="s">
        <v>3</v>
      </c>
      <c r="F23" s="46"/>
      <c r="G23" s="124"/>
      <c r="H23" s="124"/>
      <c r="I23" s="124"/>
      <c r="J23" s="124"/>
      <c r="K23" s="30" t="s">
        <v>87</v>
      </c>
      <c r="L23" s="36"/>
    </row>
    <row r="24" spans="1:12" ht="28" x14ac:dyDescent="0.15">
      <c r="A24" s="34">
        <v>15</v>
      </c>
      <c r="B24" s="70" t="s">
        <v>62</v>
      </c>
      <c r="C24" s="36" t="s">
        <v>17</v>
      </c>
      <c r="D24" s="45" t="s">
        <v>2</v>
      </c>
      <c r="E24" s="55" t="s">
        <v>557</v>
      </c>
      <c r="F24" s="57" t="s">
        <v>51</v>
      </c>
      <c r="G24" s="46" t="s">
        <v>549</v>
      </c>
      <c r="H24" s="46" t="s">
        <v>550</v>
      </c>
      <c r="I24" s="46" t="s">
        <v>549</v>
      </c>
      <c r="J24" s="46" t="s">
        <v>550</v>
      </c>
      <c r="K24" s="30"/>
      <c r="L24" s="37" t="s">
        <v>390</v>
      </c>
    </row>
    <row r="25" spans="1:12" ht="52.5" customHeight="1" x14ac:dyDescent="0.15">
      <c r="A25" s="32">
        <v>16</v>
      </c>
      <c r="B25" s="33" t="s">
        <v>90</v>
      </c>
      <c r="C25" s="36" t="s">
        <v>5</v>
      </c>
      <c r="D25" s="36" t="s">
        <v>2</v>
      </c>
      <c r="E25" s="55" t="s">
        <v>560</v>
      </c>
      <c r="F25" s="46" t="s">
        <v>84</v>
      </c>
      <c r="G25" s="46" t="s">
        <v>549</v>
      </c>
      <c r="H25" s="46" t="s">
        <v>550</v>
      </c>
      <c r="I25" s="46" t="s">
        <v>549</v>
      </c>
      <c r="J25" s="46" t="s">
        <v>550</v>
      </c>
      <c r="K25" s="46"/>
      <c r="L25" s="31" t="s">
        <v>414</v>
      </c>
    </row>
    <row r="26" spans="1:12" ht="28" x14ac:dyDescent="0.15">
      <c r="A26" s="109">
        <v>17</v>
      </c>
      <c r="B26" s="110" t="s">
        <v>61</v>
      </c>
      <c r="C26" s="111" t="s">
        <v>17</v>
      </c>
      <c r="D26" s="111" t="s">
        <v>2</v>
      </c>
      <c r="E26" s="36" t="s">
        <v>3</v>
      </c>
      <c r="F26" s="122" t="s">
        <v>51</v>
      </c>
      <c r="G26" s="123" t="s">
        <v>549</v>
      </c>
      <c r="H26" s="123" t="s">
        <v>550</v>
      </c>
      <c r="I26" s="123" t="s">
        <v>549</v>
      </c>
      <c r="J26" s="123" t="s">
        <v>550</v>
      </c>
      <c r="K26" s="36" t="s">
        <v>7</v>
      </c>
      <c r="L26" s="37" t="s">
        <v>389</v>
      </c>
    </row>
    <row r="27" spans="1:12" ht="14" x14ac:dyDescent="0.15">
      <c r="A27" s="109"/>
      <c r="B27" s="110"/>
      <c r="C27" s="111"/>
      <c r="D27" s="111"/>
      <c r="E27" s="55" t="s">
        <v>557</v>
      </c>
      <c r="F27" s="122"/>
      <c r="G27" s="124"/>
      <c r="H27" s="124"/>
      <c r="I27" s="124"/>
      <c r="J27" s="124"/>
      <c r="K27" s="30"/>
      <c r="L27" s="36"/>
    </row>
    <row r="28" spans="1:12" ht="28" x14ac:dyDescent="0.15">
      <c r="A28" s="109">
        <v>18</v>
      </c>
      <c r="B28" s="110" t="s">
        <v>63</v>
      </c>
      <c r="C28" s="111" t="s">
        <v>5</v>
      </c>
      <c r="D28" s="111" t="s">
        <v>2</v>
      </c>
      <c r="E28" s="55" t="s">
        <v>3</v>
      </c>
      <c r="F28" s="122" t="s">
        <v>51</v>
      </c>
      <c r="G28" s="123" t="s">
        <v>549</v>
      </c>
      <c r="H28" s="123" t="s">
        <v>550</v>
      </c>
      <c r="I28" s="123" t="s">
        <v>549</v>
      </c>
      <c r="J28" s="123" t="s">
        <v>550</v>
      </c>
      <c r="K28" s="36" t="s">
        <v>7</v>
      </c>
      <c r="L28" s="37" t="s">
        <v>391</v>
      </c>
    </row>
    <row r="29" spans="1:12" ht="14" x14ac:dyDescent="0.15">
      <c r="A29" s="109"/>
      <c r="B29" s="110"/>
      <c r="C29" s="111"/>
      <c r="D29" s="111"/>
      <c r="E29" s="55" t="s">
        <v>557</v>
      </c>
      <c r="F29" s="122"/>
      <c r="G29" s="124"/>
      <c r="H29" s="124"/>
      <c r="I29" s="124"/>
      <c r="J29" s="124"/>
      <c r="K29" s="30"/>
      <c r="L29" s="36"/>
    </row>
    <row r="30" spans="1:12" ht="28" x14ac:dyDescent="0.15">
      <c r="A30" s="34">
        <v>19</v>
      </c>
      <c r="B30" s="33" t="s">
        <v>99</v>
      </c>
      <c r="C30" s="46" t="s">
        <v>17</v>
      </c>
      <c r="D30" s="36" t="s">
        <v>97</v>
      </c>
      <c r="E30" s="36" t="s">
        <v>98</v>
      </c>
      <c r="F30" s="46" t="s">
        <v>100</v>
      </c>
      <c r="G30" s="46" t="s">
        <v>549</v>
      </c>
      <c r="H30" s="46" t="s">
        <v>550</v>
      </c>
      <c r="I30" s="46" t="s">
        <v>549</v>
      </c>
      <c r="J30" s="46" t="s">
        <v>550</v>
      </c>
      <c r="K30" s="30"/>
      <c r="L30" s="31" t="s">
        <v>419</v>
      </c>
    </row>
    <row r="31" spans="1:12" s="71" customFormat="1" x14ac:dyDescent="0.15">
      <c r="A31" s="47"/>
      <c r="B31" s="58"/>
      <c r="C31" s="60"/>
      <c r="D31" s="59"/>
      <c r="E31" s="60"/>
      <c r="F31" s="48"/>
      <c r="G31" s="48"/>
      <c r="H31" s="48"/>
      <c r="I31" s="48"/>
      <c r="J31" s="48"/>
      <c r="K31" s="49"/>
      <c r="L31" s="60"/>
    </row>
    <row r="32" spans="1:12" s="71" customFormat="1" x14ac:dyDescent="0.15">
      <c r="A32" s="47"/>
      <c r="B32" s="58"/>
      <c r="C32" s="60"/>
      <c r="D32" s="59"/>
      <c r="E32" s="60"/>
      <c r="F32" s="48"/>
      <c r="G32" s="48"/>
      <c r="H32" s="48"/>
      <c r="I32" s="48"/>
      <c r="J32" s="48"/>
      <c r="K32" s="49"/>
      <c r="L32" s="60"/>
    </row>
    <row r="33" spans="1:12" s="71" customFormat="1" x14ac:dyDescent="0.15">
      <c r="A33" s="47"/>
      <c r="B33" s="58"/>
      <c r="C33" s="60"/>
      <c r="D33" s="59"/>
      <c r="E33" s="60"/>
      <c r="F33" s="48"/>
      <c r="G33" s="48"/>
      <c r="H33" s="48"/>
      <c r="I33" s="48"/>
      <c r="J33" s="48"/>
      <c r="K33" s="49"/>
      <c r="L33" s="60"/>
    </row>
    <row r="34" spans="1:12" s="71" customFormat="1" x14ac:dyDescent="0.15">
      <c r="A34" s="47"/>
      <c r="B34" s="58"/>
      <c r="C34" s="60"/>
      <c r="D34" s="59"/>
      <c r="E34" s="60"/>
      <c r="F34" s="48"/>
      <c r="G34" s="48"/>
      <c r="H34" s="48"/>
      <c r="I34" s="48"/>
      <c r="J34" s="48"/>
      <c r="K34" s="49"/>
      <c r="L34" s="60"/>
    </row>
    <row r="35" spans="1:12" s="71" customFormat="1" x14ac:dyDescent="0.15">
      <c r="A35" s="47"/>
      <c r="B35" s="58"/>
      <c r="C35" s="60"/>
      <c r="D35" s="59"/>
      <c r="E35" s="60"/>
      <c r="F35" s="48"/>
      <c r="G35" s="48"/>
      <c r="H35" s="48"/>
      <c r="I35" s="48"/>
      <c r="J35" s="48"/>
      <c r="K35" s="49"/>
      <c r="L35" s="60"/>
    </row>
    <row r="36" spans="1:12" s="71" customFormat="1" x14ac:dyDescent="0.15">
      <c r="B36" s="72"/>
      <c r="C36" s="73"/>
      <c r="D36" s="73"/>
    </row>
    <row r="37" spans="1:12" s="71" customFormat="1" x14ac:dyDescent="0.15">
      <c r="B37" s="72"/>
      <c r="C37" s="73"/>
      <c r="D37" s="73"/>
    </row>
  </sheetData>
  <autoFilter ref="A2:K35" xr:uid="{00000000-0009-0000-0000-000002000000}"/>
  <mergeCells count="76">
    <mergeCell ref="I12:I13"/>
    <mergeCell ref="J12:J13"/>
    <mergeCell ref="A16:A17"/>
    <mergeCell ref="B16:B17"/>
    <mergeCell ref="A22:A23"/>
    <mergeCell ref="J7:J8"/>
    <mergeCell ref="G28:G29"/>
    <mergeCell ref="H28:H29"/>
    <mergeCell ref="I28:I29"/>
    <mergeCell ref="J28:J29"/>
    <mergeCell ref="G26:G27"/>
    <mergeCell ref="H26:H27"/>
    <mergeCell ref="I26:I27"/>
    <mergeCell ref="J26:J27"/>
    <mergeCell ref="G22:G23"/>
    <mergeCell ref="H22:H23"/>
    <mergeCell ref="I22:I23"/>
    <mergeCell ref="J22:J23"/>
    <mergeCell ref="A26:A27"/>
    <mergeCell ref="B26:B27"/>
    <mergeCell ref="D26:D27"/>
    <mergeCell ref="F26:F27"/>
    <mergeCell ref="C26:C27"/>
    <mergeCell ref="B22:B23"/>
    <mergeCell ref="D22:D23"/>
    <mergeCell ref="J3:J4"/>
    <mergeCell ref="I3:I4"/>
    <mergeCell ref="G3:G4"/>
    <mergeCell ref="H3:H4"/>
    <mergeCell ref="B12:B13"/>
    <mergeCell ref="D12:D13"/>
    <mergeCell ref="F12:F13"/>
    <mergeCell ref="C12:C13"/>
    <mergeCell ref="G14:G15"/>
    <mergeCell ref="H14:H15"/>
    <mergeCell ref="I14:I15"/>
    <mergeCell ref="J14:J15"/>
    <mergeCell ref="G12:G13"/>
    <mergeCell ref="H12:H13"/>
    <mergeCell ref="A28:A29"/>
    <mergeCell ref="B28:B29"/>
    <mergeCell ref="D28:D29"/>
    <mergeCell ref="F28:F29"/>
    <mergeCell ref="C28:C29"/>
    <mergeCell ref="K7:K8"/>
    <mergeCell ref="A14:A15"/>
    <mergeCell ref="B14:B15"/>
    <mergeCell ref="D14:D15"/>
    <mergeCell ref="E14:E15"/>
    <mergeCell ref="F14:F15"/>
    <mergeCell ref="K14:K15"/>
    <mergeCell ref="A7:A8"/>
    <mergeCell ref="B7:B8"/>
    <mergeCell ref="D7:D8"/>
    <mergeCell ref="F7:F8"/>
    <mergeCell ref="C7:C8"/>
    <mergeCell ref="G7:G8"/>
    <mergeCell ref="H7:H8"/>
    <mergeCell ref="I7:I8"/>
    <mergeCell ref="A12:A13"/>
    <mergeCell ref="K5:K6"/>
    <mergeCell ref="A3:A4"/>
    <mergeCell ref="B3:B4"/>
    <mergeCell ref="D3:D4"/>
    <mergeCell ref="F3:F4"/>
    <mergeCell ref="C3:C4"/>
    <mergeCell ref="K3:K4"/>
    <mergeCell ref="A5:A6"/>
    <mergeCell ref="B5:B6"/>
    <mergeCell ref="D5:D6"/>
    <mergeCell ref="F5:F6"/>
    <mergeCell ref="C5:C6"/>
    <mergeCell ref="G5:G6"/>
    <mergeCell ref="H5:H6"/>
    <mergeCell ref="I5:I6"/>
    <mergeCell ref="J5:J6"/>
  </mergeCells>
  <hyperlinks>
    <hyperlink ref="L21" r:id="rId1" xr:uid="{00000000-0004-0000-0200-000000000000}"/>
    <hyperlink ref="L18" r:id="rId2" xr:uid="{00000000-0004-0000-0200-000001000000}"/>
    <hyperlink ref="L11" r:id="rId3" xr:uid="{00000000-0004-0000-0200-000002000000}"/>
    <hyperlink ref="L26" r:id="rId4" xr:uid="{00000000-0004-0000-0200-000003000000}"/>
    <hyperlink ref="L24" r:id="rId5" xr:uid="{00000000-0004-0000-0200-000004000000}"/>
    <hyperlink ref="L28" r:id="rId6" xr:uid="{00000000-0004-0000-0200-000005000000}"/>
    <hyperlink ref="L12" r:id="rId7" xr:uid="{00000000-0004-0000-0200-000006000000}"/>
    <hyperlink ref="L14" r:id="rId8" xr:uid="{00000000-0004-0000-0200-000007000000}"/>
    <hyperlink ref="L7" r:id="rId9" xr:uid="{00000000-0004-0000-0200-000008000000}"/>
    <hyperlink ref="L9" r:id="rId10" xr:uid="{00000000-0004-0000-0200-000009000000}"/>
    <hyperlink ref="L19" r:id="rId11" xr:uid="{00000000-0004-0000-0200-00000A000000}"/>
    <hyperlink ref="L25" r:id="rId12" xr:uid="{00000000-0004-0000-0200-00000B000000}"/>
    <hyperlink ref="L30" r:id="rId13" xr:uid="{00000000-0004-0000-0200-00000C000000}"/>
    <hyperlink ref="L3" r:id="rId14" xr:uid="{00000000-0004-0000-0200-00000D000000}"/>
    <hyperlink ref="L5" r:id="rId15" xr:uid="{00000000-0004-0000-0200-00000E000000}"/>
    <hyperlink ref="L10" r:id="rId16" xr:uid="{00000000-0004-0000-0200-00000F000000}"/>
    <hyperlink ref="L22" r:id="rId17" xr:uid="{00000000-0004-0000-0200-000010000000}"/>
    <hyperlink ref="L20" r:id="rId18" xr:uid="{00000000-0004-0000-0200-000011000000}"/>
    <hyperlink ref="L16" r:id="rId19" xr:uid="{00000000-0004-0000-0200-000012000000}"/>
  </hyperlinks>
  <pageMargins left="0.511811024" right="0.511811024" top="0.78740157499999996" bottom="0.78740157499999996" header="0.31496062000000002" footer="0.31496062000000002"/>
  <pageSetup orientation="portrait" horizontalDpi="360" verticalDpi="360"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41"/>
  <sheetViews>
    <sheetView zoomScale="50" zoomScaleNormal="50" workbookViewId="0">
      <pane xSplit="2" ySplit="2" topLeftCell="D3" activePane="bottomRight" state="frozen"/>
      <selection pane="topRight" activeCell="C1" sqref="C1"/>
      <selection pane="bottomLeft" activeCell="A3" sqref="A3"/>
      <selection pane="bottomRight" activeCell="F12" sqref="F12"/>
    </sheetView>
  </sheetViews>
  <sheetFormatPr baseColWidth="10" defaultColWidth="8.83203125" defaultRowHeight="13" x14ac:dyDescent="0.15"/>
  <cols>
    <col min="1" max="1" width="5.1640625" style="40" bestFit="1" customWidth="1"/>
    <col min="2" max="2" width="91" style="41" customWidth="1"/>
    <col min="3" max="3" width="16.83203125" style="42" customWidth="1"/>
    <col min="4" max="4" width="35.6640625" style="42" customWidth="1"/>
    <col min="5" max="5" width="35.6640625" style="24" customWidth="1"/>
    <col min="6" max="6" width="34.5" style="24" customWidth="1"/>
    <col min="7" max="10" width="25.1640625" style="24" customWidth="1"/>
    <col min="11" max="11" width="26.83203125" style="24" customWidth="1"/>
    <col min="12" max="12" width="28.6640625" style="24" customWidth="1"/>
    <col min="13" max="16384" width="8.83203125" style="24"/>
  </cols>
  <sheetData>
    <row r="2" spans="1:12" ht="42" x14ac:dyDescent="0.15">
      <c r="A2" s="22" t="s">
        <v>0</v>
      </c>
      <c r="B2" s="23" t="s">
        <v>546</v>
      </c>
      <c r="C2" s="23" t="s">
        <v>545</v>
      </c>
      <c r="D2" s="23" t="s">
        <v>570</v>
      </c>
      <c r="E2" s="23" t="s">
        <v>577</v>
      </c>
      <c r="F2" s="23" t="s">
        <v>548</v>
      </c>
      <c r="G2" s="23" t="s">
        <v>578</v>
      </c>
      <c r="H2" s="23" t="s">
        <v>605</v>
      </c>
      <c r="I2" s="23" t="s">
        <v>547</v>
      </c>
      <c r="J2" s="23" t="s">
        <v>548</v>
      </c>
      <c r="K2" s="22" t="s">
        <v>1</v>
      </c>
      <c r="L2" s="23" t="s">
        <v>344</v>
      </c>
    </row>
    <row r="3" spans="1:12" ht="42" x14ac:dyDescent="0.15">
      <c r="A3" s="95">
        <v>1</v>
      </c>
      <c r="B3" s="94" t="s">
        <v>58</v>
      </c>
      <c r="C3" s="55" t="s">
        <v>37</v>
      </c>
      <c r="D3" s="56" t="s">
        <v>2</v>
      </c>
      <c r="E3" s="55" t="s">
        <v>41</v>
      </c>
      <c r="F3" s="57" t="s">
        <v>561</v>
      </c>
      <c r="G3" s="57" t="s">
        <v>549</v>
      </c>
      <c r="H3" s="57" t="s">
        <v>550</v>
      </c>
      <c r="I3" s="81" t="s">
        <v>549</v>
      </c>
      <c r="J3" s="81" t="s">
        <v>550</v>
      </c>
      <c r="K3" s="30"/>
      <c r="L3" s="31" t="s">
        <v>386</v>
      </c>
    </row>
    <row r="4" spans="1:12" ht="28" x14ac:dyDescent="0.15">
      <c r="A4" s="32">
        <v>2</v>
      </c>
      <c r="B4" s="26" t="s">
        <v>73</v>
      </c>
      <c r="C4" s="27" t="s">
        <v>17</v>
      </c>
      <c r="D4" s="27" t="s">
        <v>2</v>
      </c>
      <c r="E4" s="55" t="s">
        <v>558</v>
      </c>
      <c r="F4" s="57" t="s">
        <v>55</v>
      </c>
      <c r="G4" s="57" t="s">
        <v>549</v>
      </c>
      <c r="H4" s="57" t="s">
        <v>550</v>
      </c>
      <c r="I4" s="57" t="s">
        <v>549</v>
      </c>
      <c r="J4" s="57" t="s">
        <v>550</v>
      </c>
      <c r="K4" s="30"/>
      <c r="L4" s="31" t="s">
        <v>400</v>
      </c>
    </row>
    <row r="5" spans="1:12" ht="28" x14ac:dyDescent="0.15">
      <c r="A5" s="32">
        <v>3</v>
      </c>
      <c r="B5" s="26" t="s">
        <v>160</v>
      </c>
      <c r="C5" s="27" t="s">
        <v>17</v>
      </c>
      <c r="D5" s="27" t="s">
        <v>530</v>
      </c>
      <c r="E5" s="27" t="s">
        <v>531</v>
      </c>
      <c r="F5" s="29" t="s">
        <v>45</v>
      </c>
      <c r="G5" s="57" t="s">
        <v>549</v>
      </c>
      <c r="H5" s="57" t="s">
        <v>550</v>
      </c>
      <c r="I5" s="57" t="s">
        <v>549</v>
      </c>
      <c r="J5" s="57" t="s">
        <v>550</v>
      </c>
      <c r="K5" s="30"/>
      <c r="L5" s="31" t="s">
        <v>532</v>
      </c>
    </row>
    <row r="6" spans="1:12" ht="42" x14ac:dyDescent="0.15">
      <c r="A6" s="25">
        <v>4</v>
      </c>
      <c r="B6" s="33" t="s">
        <v>282</v>
      </c>
      <c r="C6" s="29" t="s">
        <v>17</v>
      </c>
      <c r="D6" s="18" t="s">
        <v>249</v>
      </c>
      <c r="E6" s="18" t="s">
        <v>281</v>
      </c>
      <c r="F6" s="57" t="s">
        <v>55</v>
      </c>
      <c r="G6" s="91" t="s">
        <v>249</v>
      </c>
      <c r="H6" s="74" t="s">
        <v>564</v>
      </c>
      <c r="I6" s="57" t="s">
        <v>549</v>
      </c>
      <c r="J6" s="57" t="s">
        <v>550</v>
      </c>
      <c r="K6" s="30"/>
      <c r="L6" s="31" t="s">
        <v>478</v>
      </c>
    </row>
    <row r="7" spans="1:12" ht="42" x14ac:dyDescent="0.15">
      <c r="A7" s="25">
        <v>5</v>
      </c>
      <c r="B7" s="26" t="s">
        <v>60</v>
      </c>
      <c r="C7" s="27" t="s">
        <v>17</v>
      </c>
      <c r="D7" s="28" t="s">
        <v>2</v>
      </c>
      <c r="E7" s="55" t="s">
        <v>558</v>
      </c>
      <c r="F7" s="57" t="s">
        <v>55</v>
      </c>
      <c r="G7" s="57" t="s">
        <v>549</v>
      </c>
      <c r="H7" s="57" t="s">
        <v>550</v>
      </c>
      <c r="I7" s="57" t="s">
        <v>549</v>
      </c>
      <c r="J7" s="57" t="s">
        <v>550</v>
      </c>
      <c r="K7" s="30"/>
      <c r="L7" s="31" t="s">
        <v>388</v>
      </c>
    </row>
    <row r="8" spans="1:12" ht="42" x14ac:dyDescent="0.15">
      <c r="A8" s="25">
        <v>6</v>
      </c>
      <c r="B8" s="33" t="s">
        <v>284</v>
      </c>
      <c r="C8" s="29" t="s">
        <v>17</v>
      </c>
      <c r="D8" s="18" t="s">
        <v>249</v>
      </c>
      <c r="E8" s="18" t="s">
        <v>281</v>
      </c>
      <c r="F8" s="29" t="s">
        <v>283</v>
      </c>
      <c r="G8" s="91" t="s">
        <v>249</v>
      </c>
      <c r="H8" s="74" t="s">
        <v>564</v>
      </c>
      <c r="I8" s="57" t="s">
        <v>549</v>
      </c>
      <c r="J8" s="57" t="s">
        <v>550</v>
      </c>
      <c r="K8" s="30"/>
      <c r="L8" s="31" t="s">
        <v>479</v>
      </c>
    </row>
    <row r="9" spans="1:12" ht="42" x14ac:dyDescent="0.15">
      <c r="A9" s="109">
        <v>7</v>
      </c>
      <c r="B9" s="110" t="s">
        <v>251</v>
      </c>
      <c r="C9" s="27" t="s">
        <v>17</v>
      </c>
      <c r="D9" s="111" t="s">
        <v>249</v>
      </c>
      <c r="E9" s="19" t="s">
        <v>250</v>
      </c>
      <c r="F9" s="29" t="s">
        <v>252</v>
      </c>
      <c r="G9" s="105" t="s">
        <v>249</v>
      </c>
      <c r="H9" s="106" t="s">
        <v>564</v>
      </c>
      <c r="I9" s="57" t="s">
        <v>549</v>
      </c>
      <c r="J9" s="57" t="s">
        <v>550</v>
      </c>
      <c r="K9" s="30"/>
      <c r="L9" s="37" t="s">
        <v>472</v>
      </c>
    </row>
    <row r="10" spans="1:12" ht="42" x14ac:dyDescent="0.15">
      <c r="A10" s="109"/>
      <c r="B10" s="110"/>
      <c r="C10" s="27" t="s">
        <v>254</v>
      </c>
      <c r="D10" s="111"/>
      <c r="E10" s="19" t="s">
        <v>579</v>
      </c>
      <c r="F10" s="29" t="s">
        <v>253</v>
      </c>
      <c r="G10" s="105"/>
      <c r="H10" s="107"/>
      <c r="I10" s="57" t="s">
        <v>549</v>
      </c>
      <c r="J10" s="57" t="s">
        <v>550</v>
      </c>
      <c r="K10" s="30"/>
      <c r="L10" s="27"/>
    </row>
    <row r="11" spans="1:12" ht="42" x14ac:dyDescent="0.15">
      <c r="A11" s="109"/>
      <c r="B11" s="110"/>
      <c r="C11" s="27" t="s">
        <v>257</v>
      </c>
      <c r="D11" s="111"/>
      <c r="E11" s="19" t="s">
        <v>255</v>
      </c>
      <c r="F11" s="29" t="s">
        <v>256</v>
      </c>
      <c r="G11" s="105"/>
      <c r="H11" s="108"/>
      <c r="I11" s="57" t="s">
        <v>549</v>
      </c>
      <c r="J11" s="57" t="s">
        <v>550</v>
      </c>
      <c r="K11" s="30"/>
      <c r="L11" s="27"/>
    </row>
    <row r="12" spans="1:12" ht="56" x14ac:dyDescent="0.15">
      <c r="A12" s="25">
        <v>8</v>
      </c>
      <c r="B12" s="33" t="s">
        <v>196</v>
      </c>
      <c r="C12" s="29" t="s">
        <v>17</v>
      </c>
      <c r="D12" s="18" t="s">
        <v>148</v>
      </c>
      <c r="E12" s="19" t="s">
        <v>149</v>
      </c>
      <c r="F12" s="29" t="s">
        <v>104</v>
      </c>
      <c r="G12" s="74" t="s">
        <v>565</v>
      </c>
      <c r="H12" s="74" t="s">
        <v>580</v>
      </c>
      <c r="I12" s="57" t="s">
        <v>549</v>
      </c>
      <c r="J12" s="57" t="s">
        <v>550</v>
      </c>
      <c r="K12" s="30"/>
      <c r="L12" s="31" t="s">
        <v>445</v>
      </c>
    </row>
    <row r="13" spans="1:12" ht="42" x14ac:dyDescent="0.15">
      <c r="A13" s="109">
        <v>9</v>
      </c>
      <c r="B13" s="110" t="s">
        <v>218</v>
      </c>
      <c r="C13" s="29" t="s">
        <v>17</v>
      </c>
      <c r="D13" s="53" t="s">
        <v>567</v>
      </c>
      <c r="E13" s="27" t="s">
        <v>217</v>
      </c>
      <c r="F13" s="29" t="s">
        <v>219</v>
      </c>
      <c r="G13" s="92" t="s">
        <v>217</v>
      </c>
      <c r="H13" s="74" t="s">
        <v>564</v>
      </c>
      <c r="I13" s="57"/>
      <c r="J13" s="57"/>
      <c r="K13" s="30"/>
      <c r="L13" s="37" t="s">
        <v>462</v>
      </c>
    </row>
    <row r="14" spans="1:12" ht="70" x14ac:dyDescent="0.15">
      <c r="A14" s="109"/>
      <c r="B14" s="110"/>
      <c r="C14" s="29" t="s">
        <v>17</v>
      </c>
      <c r="D14" s="53" t="s">
        <v>568</v>
      </c>
      <c r="E14" s="82" t="s">
        <v>586</v>
      </c>
      <c r="F14" s="57" t="s">
        <v>566</v>
      </c>
      <c r="G14" s="57" t="s">
        <v>549</v>
      </c>
      <c r="H14" s="57" t="s">
        <v>550</v>
      </c>
      <c r="I14" s="57" t="s">
        <v>549</v>
      </c>
      <c r="J14" s="57" t="s">
        <v>550</v>
      </c>
      <c r="K14" s="30"/>
      <c r="L14" s="27"/>
    </row>
    <row r="15" spans="1:12" ht="42" x14ac:dyDescent="0.15">
      <c r="A15" s="25">
        <v>10</v>
      </c>
      <c r="B15" s="33" t="s">
        <v>270</v>
      </c>
      <c r="C15" s="29" t="s">
        <v>37</v>
      </c>
      <c r="D15" s="19" t="s">
        <v>246</v>
      </c>
      <c r="E15" s="19" t="s">
        <v>269</v>
      </c>
      <c r="F15" s="57" t="s">
        <v>569</v>
      </c>
      <c r="G15" s="93" t="s">
        <v>246</v>
      </c>
      <c r="H15" s="74" t="s">
        <v>564</v>
      </c>
      <c r="I15" s="57" t="s">
        <v>549</v>
      </c>
      <c r="J15" s="57" t="s">
        <v>550</v>
      </c>
      <c r="K15" s="30"/>
      <c r="L15" s="31" t="s">
        <v>475</v>
      </c>
    </row>
    <row r="16" spans="1:12" ht="65.25" customHeight="1" x14ac:dyDescent="0.15">
      <c r="A16" s="25">
        <v>11</v>
      </c>
      <c r="B16" s="33" t="s">
        <v>290</v>
      </c>
      <c r="C16" s="29" t="s">
        <v>292</v>
      </c>
      <c r="D16" s="18" t="s">
        <v>289</v>
      </c>
      <c r="E16" s="18" t="s">
        <v>280</v>
      </c>
      <c r="F16" s="29" t="s">
        <v>291</v>
      </c>
      <c r="G16" s="91" t="s">
        <v>289</v>
      </c>
      <c r="H16" s="74" t="s">
        <v>564</v>
      </c>
      <c r="I16" s="57"/>
      <c r="J16" s="57"/>
      <c r="K16" s="30"/>
      <c r="L16" s="31" t="s">
        <v>481</v>
      </c>
    </row>
    <row r="17" spans="1:19" ht="48.75" customHeight="1" x14ac:dyDescent="0.15">
      <c r="A17" s="25">
        <v>12</v>
      </c>
      <c r="B17" s="33" t="s">
        <v>313</v>
      </c>
      <c r="C17" s="29" t="s">
        <v>17</v>
      </c>
      <c r="D17" s="19" t="s">
        <v>311</v>
      </c>
      <c r="E17" s="19" t="s">
        <v>312</v>
      </c>
      <c r="F17" s="29" t="s">
        <v>533</v>
      </c>
      <c r="G17" s="91" t="s">
        <v>584</v>
      </c>
      <c r="H17" s="74" t="s">
        <v>585</v>
      </c>
      <c r="I17" s="57"/>
      <c r="J17" s="57"/>
      <c r="K17" s="30"/>
      <c r="L17" s="31" t="s">
        <v>485</v>
      </c>
    </row>
    <row r="18" spans="1:19" ht="48.75" customHeight="1" x14ac:dyDescent="0.15">
      <c r="A18" s="25">
        <v>13</v>
      </c>
      <c r="B18" s="20" t="s">
        <v>325</v>
      </c>
      <c r="C18" s="29" t="s">
        <v>17</v>
      </c>
      <c r="D18" s="29" t="s">
        <v>323</v>
      </c>
      <c r="E18" s="29" t="s">
        <v>324</v>
      </c>
      <c r="F18" s="29" t="s">
        <v>104</v>
      </c>
      <c r="G18" s="57"/>
      <c r="H18" s="57"/>
      <c r="I18" s="57"/>
      <c r="J18" s="57"/>
      <c r="K18" s="30"/>
      <c r="L18" s="38" t="s">
        <v>488</v>
      </c>
    </row>
    <row r="19" spans="1:19" ht="75.75" customHeight="1" x14ac:dyDescent="0.15">
      <c r="A19" s="25">
        <v>14</v>
      </c>
      <c r="B19" s="20" t="s">
        <v>581</v>
      </c>
      <c r="C19" s="29" t="s">
        <v>17</v>
      </c>
      <c r="D19" s="29" t="s">
        <v>494</v>
      </c>
      <c r="E19" s="29" t="s">
        <v>495</v>
      </c>
      <c r="F19" s="29" t="s">
        <v>496</v>
      </c>
      <c r="G19" s="74" t="s">
        <v>582</v>
      </c>
      <c r="H19" s="74" t="s">
        <v>583</v>
      </c>
      <c r="I19" s="57"/>
      <c r="J19" s="57"/>
      <c r="K19" s="30"/>
      <c r="L19" s="38" t="s">
        <v>493</v>
      </c>
      <c r="O19" s="24">
        <f>100/(1-0.045)*4.5%+100</f>
        <v>104.71204188481676</v>
      </c>
      <c r="P19" s="24">
        <f>100/(1-0.047)*4.7%+100</f>
        <v>104.9317943336831</v>
      </c>
      <c r="Q19" s="24">
        <f>P19/O19-1</f>
        <v>2.0986358866736943E-3</v>
      </c>
      <c r="R19" s="24">
        <f>100/(1-0.055)*5.5%+100</f>
        <v>105.82010582010582</v>
      </c>
      <c r="S19" s="24">
        <f>R19/O19-1</f>
        <v>1.0582010582010692E-2</v>
      </c>
    </row>
    <row r="20" spans="1:19" ht="28" x14ac:dyDescent="0.15">
      <c r="A20" s="32">
        <v>15</v>
      </c>
      <c r="B20" s="26" t="s">
        <v>74</v>
      </c>
      <c r="C20" s="27" t="s">
        <v>17</v>
      </c>
      <c r="D20" s="27" t="s">
        <v>2</v>
      </c>
      <c r="E20" s="27" t="s">
        <v>41</v>
      </c>
      <c r="F20" s="29" t="s">
        <v>55</v>
      </c>
      <c r="G20" s="57"/>
      <c r="H20" s="57"/>
      <c r="I20" s="57"/>
      <c r="J20" s="57"/>
      <c r="K20" s="30"/>
      <c r="L20" s="31" t="s">
        <v>406</v>
      </c>
    </row>
    <row r="21" spans="1:19" ht="28" x14ac:dyDescent="0.15">
      <c r="A21" s="25">
        <v>16</v>
      </c>
      <c r="B21" s="33" t="s">
        <v>186</v>
      </c>
      <c r="C21" s="29" t="s">
        <v>5</v>
      </c>
      <c r="D21" s="27" t="s">
        <v>96</v>
      </c>
      <c r="E21" s="27" t="s">
        <v>3</v>
      </c>
      <c r="F21" s="29" t="s">
        <v>4</v>
      </c>
      <c r="G21" s="57"/>
      <c r="H21" s="57"/>
      <c r="I21" s="57"/>
      <c r="J21" s="57"/>
      <c r="K21" s="30" t="s">
        <v>87</v>
      </c>
      <c r="L21" s="31" t="s">
        <v>440</v>
      </c>
    </row>
    <row r="22" spans="1:19" ht="42" x14ac:dyDescent="0.15">
      <c r="A22" s="109">
        <v>17</v>
      </c>
      <c r="B22" s="110" t="s">
        <v>273</v>
      </c>
      <c r="C22" s="27" t="s">
        <v>132</v>
      </c>
      <c r="D22" s="127" t="s">
        <v>271</v>
      </c>
      <c r="E22" s="19" t="s">
        <v>272</v>
      </c>
      <c r="F22" s="29" t="s">
        <v>274</v>
      </c>
      <c r="G22" s="57"/>
      <c r="H22" s="57"/>
      <c r="I22" s="57"/>
      <c r="J22" s="57"/>
      <c r="K22" s="30"/>
      <c r="L22" s="37" t="s">
        <v>476</v>
      </c>
    </row>
    <row r="23" spans="1:19" ht="42" x14ac:dyDescent="0.15">
      <c r="A23" s="109"/>
      <c r="B23" s="110"/>
      <c r="C23" s="29" t="s">
        <v>136</v>
      </c>
      <c r="D23" s="127"/>
      <c r="E23" s="19" t="s">
        <v>275</v>
      </c>
      <c r="F23" s="29" t="s">
        <v>268</v>
      </c>
      <c r="G23" s="57"/>
      <c r="H23" s="57"/>
      <c r="I23" s="57"/>
      <c r="J23" s="57"/>
      <c r="K23" s="30"/>
      <c r="L23" s="27"/>
    </row>
    <row r="24" spans="1:19" ht="15" customHeight="1" x14ac:dyDescent="0.15">
      <c r="A24" s="128">
        <v>18</v>
      </c>
      <c r="B24" s="110" t="s">
        <v>278</v>
      </c>
      <c r="C24" s="29" t="s">
        <v>17</v>
      </c>
      <c r="D24" s="127" t="s">
        <v>276</v>
      </c>
      <c r="E24" s="18" t="s">
        <v>277</v>
      </c>
      <c r="F24" s="125" t="s">
        <v>279</v>
      </c>
      <c r="G24" s="53"/>
      <c r="H24" s="53"/>
      <c r="I24" s="53"/>
      <c r="J24" s="53"/>
      <c r="K24" s="30"/>
      <c r="L24" s="37" t="s">
        <v>477</v>
      </c>
    </row>
    <row r="25" spans="1:19" ht="28" x14ac:dyDescent="0.15">
      <c r="A25" s="129"/>
      <c r="B25" s="110"/>
      <c r="C25" s="29" t="s">
        <v>37</v>
      </c>
      <c r="D25" s="127"/>
      <c r="E25" s="18" t="s">
        <v>280</v>
      </c>
      <c r="F25" s="126"/>
      <c r="G25" s="54"/>
      <c r="H25" s="54"/>
      <c r="I25" s="54"/>
      <c r="J25" s="54"/>
      <c r="K25" s="30"/>
      <c r="L25" s="27"/>
    </row>
    <row r="26" spans="1:19" ht="42" x14ac:dyDescent="0.15">
      <c r="A26" s="25">
        <v>19</v>
      </c>
      <c r="B26" s="33" t="s">
        <v>212</v>
      </c>
      <c r="C26" s="27" t="s">
        <v>17</v>
      </c>
      <c r="D26" s="27" t="s">
        <v>96</v>
      </c>
      <c r="E26" s="19" t="s">
        <v>173</v>
      </c>
      <c r="F26" s="29" t="s">
        <v>200</v>
      </c>
      <c r="G26" s="57"/>
      <c r="H26" s="57"/>
      <c r="I26" s="57"/>
      <c r="J26" s="57"/>
      <c r="K26" s="30"/>
      <c r="L26" s="37" t="s">
        <v>459</v>
      </c>
    </row>
    <row r="27" spans="1:19" ht="48.75" customHeight="1" x14ac:dyDescent="0.15">
      <c r="A27" s="25">
        <v>20</v>
      </c>
      <c r="B27" s="20" t="s">
        <v>326</v>
      </c>
      <c r="C27" s="29" t="s">
        <v>17</v>
      </c>
      <c r="D27" s="29" t="s">
        <v>323</v>
      </c>
      <c r="E27" s="29" t="s">
        <v>324</v>
      </c>
      <c r="F27" s="29" t="s">
        <v>104</v>
      </c>
      <c r="G27" s="57"/>
      <c r="H27" s="57"/>
      <c r="I27" s="57"/>
      <c r="J27" s="57"/>
      <c r="K27" s="30"/>
      <c r="L27" s="38" t="s">
        <v>488</v>
      </c>
    </row>
    <row r="28" spans="1:19" ht="28" x14ac:dyDescent="0.15">
      <c r="A28" s="25">
        <v>21</v>
      </c>
      <c r="B28" s="20" t="s">
        <v>339</v>
      </c>
      <c r="C28" s="29" t="s">
        <v>17</v>
      </c>
      <c r="D28" s="29" t="s">
        <v>323</v>
      </c>
      <c r="E28" s="29" t="s">
        <v>324</v>
      </c>
      <c r="F28" s="29" t="s">
        <v>104</v>
      </c>
      <c r="G28" s="57"/>
      <c r="H28" s="57"/>
      <c r="I28" s="57"/>
      <c r="J28" s="57"/>
      <c r="K28" s="30"/>
      <c r="L28" s="38" t="s">
        <v>488</v>
      </c>
    </row>
    <row r="29" spans="1:19" ht="28" x14ac:dyDescent="0.15">
      <c r="A29" s="109">
        <v>22</v>
      </c>
      <c r="B29" s="110" t="s">
        <v>61</v>
      </c>
      <c r="C29" s="111" t="s">
        <v>17</v>
      </c>
      <c r="D29" s="111" t="s">
        <v>2</v>
      </c>
      <c r="E29" s="27" t="s">
        <v>3</v>
      </c>
      <c r="F29" s="125" t="s">
        <v>51</v>
      </c>
      <c r="G29" s="53"/>
      <c r="H29" s="53"/>
      <c r="I29" s="53"/>
      <c r="J29" s="53"/>
      <c r="K29" s="27" t="s">
        <v>7</v>
      </c>
      <c r="L29" s="37" t="s">
        <v>389</v>
      </c>
    </row>
    <row r="30" spans="1:19" ht="30.75" customHeight="1" x14ac:dyDescent="0.15">
      <c r="A30" s="109"/>
      <c r="B30" s="110"/>
      <c r="C30" s="111"/>
      <c r="D30" s="111"/>
      <c r="E30" s="27" t="s">
        <v>41</v>
      </c>
      <c r="F30" s="126"/>
      <c r="G30" s="54"/>
      <c r="H30" s="54"/>
      <c r="I30" s="54"/>
      <c r="J30" s="54"/>
      <c r="K30" s="30"/>
      <c r="L30" s="27"/>
    </row>
    <row r="31" spans="1:19" ht="28" x14ac:dyDescent="0.15">
      <c r="A31" s="25">
        <v>23</v>
      </c>
      <c r="B31" s="33" t="s">
        <v>165</v>
      </c>
      <c r="C31" s="27" t="s">
        <v>17</v>
      </c>
      <c r="D31" s="18" t="s">
        <v>163</v>
      </c>
      <c r="E31" s="19" t="s">
        <v>164</v>
      </c>
      <c r="F31" s="29" t="s">
        <v>166</v>
      </c>
      <c r="G31" s="57"/>
      <c r="H31" s="57"/>
      <c r="I31" s="57"/>
      <c r="J31" s="57"/>
      <c r="K31" s="30"/>
      <c r="L31" s="37" t="s">
        <v>432</v>
      </c>
    </row>
    <row r="32" spans="1:19" ht="28" x14ac:dyDescent="0.15">
      <c r="A32" s="109">
        <v>24</v>
      </c>
      <c r="B32" s="110" t="s">
        <v>184</v>
      </c>
      <c r="C32" s="123" t="s">
        <v>37</v>
      </c>
      <c r="D32" s="111" t="s">
        <v>182</v>
      </c>
      <c r="E32" s="27" t="s">
        <v>183</v>
      </c>
      <c r="F32" s="29" t="s">
        <v>185</v>
      </c>
      <c r="G32" s="57"/>
      <c r="H32" s="57"/>
      <c r="I32" s="57"/>
      <c r="J32" s="57"/>
      <c r="K32" s="30"/>
      <c r="L32" s="37" t="s">
        <v>439</v>
      </c>
    </row>
    <row r="33" spans="1:12" ht="14" x14ac:dyDescent="0.15">
      <c r="A33" s="109"/>
      <c r="B33" s="110"/>
      <c r="C33" s="124"/>
      <c r="D33" s="111"/>
      <c r="E33" s="27" t="s">
        <v>3</v>
      </c>
      <c r="F33" s="29"/>
      <c r="G33" s="57"/>
      <c r="H33" s="57"/>
      <c r="I33" s="57"/>
      <c r="J33" s="57"/>
      <c r="K33" s="30" t="s">
        <v>87</v>
      </c>
      <c r="L33" s="27"/>
    </row>
    <row r="34" spans="1:12" ht="28" x14ac:dyDescent="0.15">
      <c r="A34" s="25">
        <v>25</v>
      </c>
      <c r="B34" s="33" t="s">
        <v>204</v>
      </c>
      <c r="C34" s="29" t="s">
        <v>17</v>
      </c>
      <c r="D34" s="18" t="s">
        <v>148</v>
      </c>
      <c r="E34" s="19" t="s">
        <v>149</v>
      </c>
      <c r="F34" s="29" t="s">
        <v>104</v>
      </c>
      <c r="G34" s="57"/>
      <c r="H34" s="57"/>
      <c r="I34" s="57"/>
      <c r="J34" s="57"/>
      <c r="K34" s="30"/>
      <c r="L34" s="31" t="s">
        <v>452</v>
      </c>
    </row>
    <row r="35" spans="1:12" ht="42" x14ac:dyDescent="0.15">
      <c r="A35" s="25">
        <v>26</v>
      </c>
      <c r="B35" s="33" t="s">
        <v>260</v>
      </c>
      <c r="C35" s="29" t="s">
        <v>17</v>
      </c>
      <c r="D35" s="18" t="s">
        <v>258</v>
      </c>
      <c r="E35" s="18" t="s">
        <v>259</v>
      </c>
      <c r="F35" s="29" t="s">
        <v>45</v>
      </c>
      <c r="G35" s="57"/>
      <c r="H35" s="57"/>
      <c r="I35" s="57"/>
      <c r="J35" s="57"/>
      <c r="K35" s="30"/>
      <c r="L35" s="31" t="s">
        <v>473</v>
      </c>
    </row>
    <row r="36" spans="1:12" ht="28" x14ac:dyDescent="0.15">
      <c r="A36" s="25">
        <v>27</v>
      </c>
      <c r="B36" s="26" t="s">
        <v>25</v>
      </c>
      <c r="C36" s="27" t="s">
        <v>5</v>
      </c>
      <c r="D36" s="28" t="s">
        <v>2</v>
      </c>
      <c r="E36" s="27" t="s">
        <v>3</v>
      </c>
      <c r="F36" s="27" t="s">
        <v>4</v>
      </c>
      <c r="G36" s="55"/>
      <c r="H36" s="55"/>
      <c r="I36" s="55"/>
      <c r="J36" s="55"/>
      <c r="K36" s="27" t="s">
        <v>7</v>
      </c>
      <c r="L36" s="31" t="s">
        <v>363</v>
      </c>
    </row>
    <row r="37" spans="1:12" ht="75.75" customHeight="1" x14ac:dyDescent="0.15">
      <c r="A37" s="25">
        <v>28</v>
      </c>
      <c r="B37" s="20" t="s">
        <v>489</v>
      </c>
      <c r="C37" s="29" t="s">
        <v>17</v>
      </c>
      <c r="D37" s="29" t="s">
        <v>492</v>
      </c>
      <c r="E37" s="29" t="s">
        <v>490</v>
      </c>
      <c r="F37" s="29" t="s">
        <v>45</v>
      </c>
      <c r="G37" s="57"/>
      <c r="H37" s="57"/>
      <c r="I37" s="57"/>
      <c r="J37" s="57"/>
      <c r="K37" s="30"/>
      <c r="L37" s="38" t="s">
        <v>491</v>
      </c>
    </row>
    <row r="38" spans="1:12" ht="42" x14ac:dyDescent="0.15">
      <c r="A38" s="25">
        <v>29</v>
      </c>
      <c r="B38" s="20" t="s">
        <v>333</v>
      </c>
      <c r="C38" s="29" t="s">
        <v>17</v>
      </c>
      <c r="D38" s="29" t="s">
        <v>323</v>
      </c>
      <c r="E38" s="29" t="s">
        <v>324</v>
      </c>
      <c r="F38" s="29" t="s">
        <v>104</v>
      </c>
      <c r="G38" s="57"/>
      <c r="H38" s="57"/>
      <c r="I38" s="57"/>
      <c r="J38" s="57"/>
      <c r="K38" s="30"/>
      <c r="L38" s="38" t="s">
        <v>488</v>
      </c>
    </row>
    <row r="39" spans="1:12" ht="42" x14ac:dyDescent="0.15">
      <c r="A39" s="25">
        <v>30</v>
      </c>
      <c r="B39" s="20" t="s">
        <v>515</v>
      </c>
      <c r="C39" s="29" t="s">
        <v>17</v>
      </c>
      <c r="D39" s="29" t="s">
        <v>494</v>
      </c>
      <c r="E39" s="29" t="s">
        <v>516</v>
      </c>
      <c r="F39" s="29" t="s">
        <v>517</v>
      </c>
      <c r="G39" s="57"/>
      <c r="H39" s="57"/>
      <c r="I39" s="57"/>
      <c r="J39" s="57"/>
      <c r="K39" s="30"/>
      <c r="L39" s="38" t="s">
        <v>518</v>
      </c>
    </row>
    <row r="40" spans="1:12" ht="28" x14ac:dyDescent="0.15">
      <c r="A40" s="109">
        <v>31</v>
      </c>
      <c r="B40" s="110" t="s">
        <v>154</v>
      </c>
      <c r="C40" s="29" t="s">
        <v>17</v>
      </c>
      <c r="D40" s="130" t="s">
        <v>113</v>
      </c>
      <c r="E40" s="39" t="s">
        <v>114</v>
      </c>
      <c r="F40" s="29" t="s">
        <v>135</v>
      </c>
      <c r="G40" s="57"/>
      <c r="H40" s="57"/>
      <c r="I40" s="57"/>
      <c r="J40" s="57"/>
      <c r="K40" s="30"/>
      <c r="L40" s="37" t="s">
        <v>428</v>
      </c>
    </row>
    <row r="41" spans="1:12" ht="14" x14ac:dyDescent="0.15">
      <c r="A41" s="109"/>
      <c r="B41" s="110"/>
      <c r="C41" s="29"/>
      <c r="D41" s="130"/>
      <c r="E41" s="39" t="s">
        <v>3</v>
      </c>
      <c r="F41" s="29" t="s">
        <v>4</v>
      </c>
      <c r="G41" s="57"/>
      <c r="H41" s="57"/>
      <c r="I41" s="57"/>
      <c r="J41" s="57"/>
      <c r="K41" s="30" t="s">
        <v>87</v>
      </c>
      <c r="L41" s="27"/>
    </row>
  </sheetData>
  <autoFilter ref="A2:K35" xr:uid="{00000000-0009-0000-0000-000003000000}"/>
  <mergeCells count="26">
    <mergeCell ref="A29:A30"/>
    <mergeCell ref="B29:B30"/>
    <mergeCell ref="D29:D30"/>
    <mergeCell ref="F29:F30"/>
    <mergeCell ref="C29:C30"/>
    <mergeCell ref="A32:A33"/>
    <mergeCell ref="B32:B33"/>
    <mergeCell ref="D32:D33"/>
    <mergeCell ref="A40:A41"/>
    <mergeCell ref="B40:B41"/>
    <mergeCell ref="D40:D41"/>
    <mergeCell ref="C32:C33"/>
    <mergeCell ref="G9:G11"/>
    <mergeCell ref="H9:H11"/>
    <mergeCell ref="F24:F25"/>
    <mergeCell ref="A22:A23"/>
    <mergeCell ref="B22:B23"/>
    <mergeCell ref="D22:D23"/>
    <mergeCell ref="B24:B25"/>
    <mergeCell ref="D24:D25"/>
    <mergeCell ref="A9:A11"/>
    <mergeCell ref="B9:B11"/>
    <mergeCell ref="D9:D11"/>
    <mergeCell ref="A24:A25"/>
    <mergeCell ref="A13:A14"/>
    <mergeCell ref="B13:B14"/>
  </mergeCells>
  <hyperlinks>
    <hyperlink ref="L36" r:id="rId1" xr:uid="{00000000-0004-0000-0300-000000000000}"/>
    <hyperlink ref="L3" r:id="rId2" xr:uid="{00000000-0004-0000-0300-000001000000}"/>
    <hyperlink ref="L7" r:id="rId3" xr:uid="{00000000-0004-0000-0300-000002000000}"/>
    <hyperlink ref="L29" r:id="rId4" xr:uid="{00000000-0004-0000-0300-000003000000}"/>
    <hyperlink ref="L4" r:id="rId5" xr:uid="{00000000-0004-0000-0300-000004000000}"/>
    <hyperlink ref="L20" r:id="rId6" xr:uid="{00000000-0004-0000-0300-000005000000}"/>
    <hyperlink ref="L40" r:id="rId7" xr:uid="{00000000-0004-0000-0300-000006000000}"/>
    <hyperlink ref="L31" r:id="rId8" xr:uid="{00000000-0004-0000-0300-000007000000}"/>
    <hyperlink ref="L32" r:id="rId9" xr:uid="{00000000-0004-0000-0300-000008000000}"/>
    <hyperlink ref="L21" r:id="rId10" xr:uid="{00000000-0004-0000-0300-000009000000}"/>
    <hyperlink ref="L12" r:id="rId11" xr:uid="{00000000-0004-0000-0300-00000A000000}"/>
    <hyperlink ref="L34" r:id="rId12" xr:uid="{00000000-0004-0000-0300-00000B000000}"/>
    <hyperlink ref="L26" r:id="rId13" xr:uid="{00000000-0004-0000-0300-00000C000000}"/>
    <hyperlink ref="L13" r:id="rId14" xr:uid="{00000000-0004-0000-0300-00000D000000}"/>
    <hyperlink ref="L9" r:id="rId15" xr:uid="{00000000-0004-0000-0300-00000E000000}"/>
    <hyperlink ref="L35" r:id="rId16" xr:uid="{00000000-0004-0000-0300-00000F000000}"/>
    <hyperlink ref="L15" r:id="rId17" xr:uid="{00000000-0004-0000-0300-000010000000}"/>
    <hyperlink ref="L22" r:id="rId18" xr:uid="{00000000-0004-0000-0300-000011000000}"/>
    <hyperlink ref="L24" r:id="rId19" xr:uid="{00000000-0004-0000-0300-000012000000}"/>
    <hyperlink ref="L6" r:id="rId20" xr:uid="{00000000-0004-0000-0300-000013000000}"/>
    <hyperlink ref="L8" r:id="rId21" xr:uid="{00000000-0004-0000-0300-000014000000}"/>
    <hyperlink ref="L16" r:id="rId22" xr:uid="{00000000-0004-0000-0300-000015000000}"/>
    <hyperlink ref="L17" r:id="rId23" xr:uid="{00000000-0004-0000-0300-000016000000}"/>
    <hyperlink ref="L18" r:id="rId24" xr:uid="{00000000-0004-0000-0300-000017000000}"/>
    <hyperlink ref="L27:L35" r:id="rId25" display="https://legislacao.fazenda.sp.gov.br/Paginas/art052.aspx" xr:uid="{00000000-0004-0000-0300-000018000000}"/>
    <hyperlink ref="L37" r:id="rId26" xr:uid="{00000000-0004-0000-0300-000019000000}"/>
    <hyperlink ref="L19" r:id="rId27" xr:uid="{00000000-0004-0000-0300-00001A000000}"/>
    <hyperlink ref="L39" r:id="rId28" xr:uid="{00000000-0004-0000-0300-00001B000000}"/>
    <hyperlink ref="L5" r:id="rId29" xr:uid="{00000000-0004-0000-0300-00001C000000}"/>
  </hyperlinks>
  <pageMargins left="0.511811024" right="0.511811024" top="0.78740157499999996" bottom="0.78740157499999996" header="0.31496062000000002" footer="0.31496062000000002"/>
  <pageSetup orientation="portrait" horizontalDpi="360" verticalDpi="360" r:id="rId3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24"/>
  <sheetViews>
    <sheetView zoomScale="50" zoomScaleNormal="50" workbookViewId="0">
      <pane ySplit="2" topLeftCell="A3" activePane="bottomLeft" state="frozen"/>
      <selection pane="bottomLeft"/>
    </sheetView>
  </sheetViews>
  <sheetFormatPr baseColWidth="10" defaultColWidth="8.83203125" defaultRowHeight="15" x14ac:dyDescent="0.2"/>
  <cols>
    <col min="1" max="1" width="5.1640625" bestFit="1" customWidth="1"/>
    <col min="2" max="2" width="96.83203125" style="4" customWidth="1"/>
    <col min="3" max="3" width="24.5" style="1" customWidth="1"/>
    <col min="4" max="4" width="45.83203125" style="1" customWidth="1"/>
    <col min="5" max="5" width="45.83203125" customWidth="1"/>
    <col min="6" max="6" width="43.5" customWidth="1"/>
    <col min="7" max="7" width="26.83203125" customWidth="1"/>
    <col min="8" max="8" width="28.6640625" customWidth="1"/>
  </cols>
  <sheetData>
    <row r="2" spans="1:8" ht="28" x14ac:dyDescent="0.2">
      <c r="A2" s="22" t="s">
        <v>0</v>
      </c>
      <c r="B2" s="23" t="s">
        <v>546</v>
      </c>
      <c r="C2" s="23" t="s">
        <v>545</v>
      </c>
      <c r="D2" s="23" t="s">
        <v>570</v>
      </c>
      <c r="E2" s="23" t="s">
        <v>577</v>
      </c>
      <c r="F2" s="23" t="s">
        <v>548</v>
      </c>
      <c r="G2" s="22" t="s">
        <v>1</v>
      </c>
      <c r="H2" s="23" t="s">
        <v>344</v>
      </c>
    </row>
    <row r="3" spans="1:8" ht="64" x14ac:dyDescent="0.2">
      <c r="A3" s="7">
        <v>1</v>
      </c>
      <c r="B3" s="10" t="s">
        <v>39</v>
      </c>
      <c r="C3" s="8" t="s">
        <v>5</v>
      </c>
      <c r="D3" s="12" t="s">
        <v>2</v>
      </c>
      <c r="E3" s="86" t="s">
        <v>608</v>
      </c>
      <c r="F3" s="11" t="s">
        <v>40</v>
      </c>
      <c r="G3" s="2"/>
      <c r="H3" s="14" t="s">
        <v>376</v>
      </c>
    </row>
    <row r="4" spans="1:8" ht="64" x14ac:dyDescent="0.2">
      <c r="A4" s="13">
        <v>2</v>
      </c>
      <c r="B4" s="5" t="s">
        <v>46</v>
      </c>
      <c r="C4" s="11" t="s">
        <v>5</v>
      </c>
      <c r="D4" s="11" t="s">
        <v>2</v>
      </c>
      <c r="E4" s="86" t="s">
        <v>608</v>
      </c>
      <c r="F4" s="11" t="s">
        <v>40</v>
      </c>
      <c r="G4" s="11" t="s">
        <v>7</v>
      </c>
      <c r="H4" s="15" t="s">
        <v>379</v>
      </c>
    </row>
    <row r="5" spans="1:8" ht="64" x14ac:dyDescent="0.2">
      <c r="A5" s="13">
        <v>3</v>
      </c>
      <c r="B5" s="5" t="s">
        <v>47</v>
      </c>
      <c r="C5" s="11" t="s">
        <v>5</v>
      </c>
      <c r="D5" s="11" t="s">
        <v>2</v>
      </c>
      <c r="E5" s="86" t="s">
        <v>608</v>
      </c>
      <c r="F5" s="11" t="s">
        <v>40</v>
      </c>
      <c r="G5" s="11" t="s">
        <v>7</v>
      </c>
      <c r="H5" s="15" t="s">
        <v>397</v>
      </c>
    </row>
    <row r="6" spans="1:8" ht="64" x14ac:dyDescent="0.2">
      <c r="A6" s="13">
        <v>4</v>
      </c>
      <c r="B6" s="5" t="s">
        <v>48</v>
      </c>
      <c r="C6" s="11" t="s">
        <v>5</v>
      </c>
      <c r="D6" s="11" t="s">
        <v>2</v>
      </c>
      <c r="E6" s="86" t="s">
        <v>608</v>
      </c>
      <c r="F6" s="11" t="s">
        <v>40</v>
      </c>
      <c r="G6" s="11" t="s">
        <v>7</v>
      </c>
      <c r="H6" s="15" t="s">
        <v>411</v>
      </c>
    </row>
    <row r="7" spans="1:8" ht="64" x14ac:dyDescent="0.2">
      <c r="A7" s="13">
        <v>5</v>
      </c>
      <c r="B7" s="5" t="s">
        <v>49</v>
      </c>
      <c r="C7" s="11" t="s">
        <v>5</v>
      </c>
      <c r="D7" s="11" t="s">
        <v>2</v>
      </c>
      <c r="E7" s="86" t="s">
        <v>608</v>
      </c>
      <c r="F7" s="11" t="s">
        <v>40</v>
      </c>
      <c r="G7" s="11" t="s">
        <v>7</v>
      </c>
      <c r="H7" s="15" t="s">
        <v>412</v>
      </c>
    </row>
    <row r="8" spans="1:8" ht="32" x14ac:dyDescent="0.2">
      <c r="A8" s="7">
        <v>6</v>
      </c>
      <c r="B8" s="10" t="s">
        <v>50</v>
      </c>
      <c r="C8" s="8" t="s">
        <v>5</v>
      </c>
      <c r="D8" s="12" t="s">
        <v>2</v>
      </c>
      <c r="E8" s="8" t="s">
        <v>41</v>
      </c>
      <c r="F8" s="11" t="s">
        <v>51</v>
      </c>
      <c r="G8" s="11"/>
      <c r="H8" s="14" t="s">
        <v>380</v>
      </c>
    </row>
    <row r="9" spans="1:8" ht="32" x14ac:dyDescent="0.2">
      <c r="A9" s="7">
        <v>7</v>
      </c>
      <c r="B9" s="10" t="s">
        <v>52</v>
      </c>
      <c r="C9" s="8" t="s">
        <v>17</v>
      </c>
      <c r="D9" s="12" t="s">
        <v>2</v>
      </c>
      <c r="E9" s="8" t="s">
        <v>41</v>
      </c>
      <c r="F9" s="11" t="s">
        <v>51</v>
      </c>
      <c r="G9" s="2"/>
      <c r="H9" s="14" t="s">
        <v>381</v>
      </c>
    </row>
    <row r="10" spans="1:8" ht="32" x14ac:dyDescent="0.2">
      <c r="A10" s="7">
        <v>8</v>
      </c>
      <c r="B10" s="5" t="s">
        <v>222</v>
      </c>
      <c r="C10" s="8" t="s">
        <v>17</v>
      </c>
      <c r="D10" s="9" t="s">
        <v>148</v>
      </c>
      <c r="E10" s="3" t="s">
        <v>149</v>
      </c>
      <c r="F10" s="11" t="s">
        <v>104</v>
      </c>
      <c r="G10" s="2"/>
      <c r="H10" s="15" t="s">
        <v>464</v>
      </c>
    </row>
    <row r="11" spans="1:8" ht="32" x14ac:dyDescent="0.2">
      <c r="A11" s="7">
        <v>9</v>
      </c>
      <c r="B11" s="5" t="s">
        <v>247</v>
      </c>
      <c r="C11" s="11" t="s">
        <v>37</v>
      </c>
      <c r="D11" s="3" t="s">
        <v>246</v>
      </c>
      <c r="E11" s="3" t="s">
        <v>233</v>
      </c>
      <c r="F11" s="11" t="s">
        <v>248</v>
      </c>
      <c r="G11" s="2"/>
      <c r="H11" s="14" t="s">
        <v>471</v>
      </c>
    </row>
    <row r="12" spans="1:8" ht="32" x14ac:dyDescent="0.2">
      <c r="A12" s="7">
        <v>10</v>
      </c>
      <c r="B12" s="6" t="s">
        <v>338</v>
      </c>
      <c r="C12" s="11" t="s">
        <v>17</v>
      </c>
      <c r="D12" s="11" t="s">
        <v>323</v>
      </c>
      <c r="E12" s="11" t="s">
        <v>324</v>
      </c>
      <c r="F12" s="11" t="s">
        <v>104</v>
      </c>
      <c r="G12" s="2"/>
      <c r="H12" s="16" t="s">
        <v>488</v>
      </c>
    </row>
    <row r="13" spans="1:8" ht="32" x14ac:dyDescent="0.2">
      <c r="A13" s="7">
        <v>11</v>
      </c>
      <c r="B13" s="6" t="s">
        <v>340</v>
      </c>
      <c r="C13" s="11" t="s">
        <v>17</v>
      </c>
      <c r="D13" s="11" t="s">
        <v>323</v>
      </c>
      <c r="E13" s="11" t="s">
        <v>324</v>
      </c>
      <c r="F13" s="11" t="s">
        <v>104</v>
      </c>
      <c r="G13" s="2"/>
      <c r="H13" s="16" t="s">
        <v>488</v>
      </c>
    </row>
    <row r="14" spans="1:8" ht="48.75" customHeight="1" x14ac:dyDescent="0.2">
      <c r="A14" s="7">
        <v>12</v>
      </c>
      <c r="B14" s="5" t="s">
        <v>309</v>
      </c>
      <c r="C14" s="11" t="s">
        <v>5</v>
      </c>
      <c r="D14" s="8" t="s">
        <v>307</v>
      </c>
      <c r="E14" s="8" t="s">
        <v>308</v>
      </c>
      <c r="F14" s="11" t="s">
        <v>310</v>
      </c>
      <c r="G14" s="2"/>
      <c r="H14" s="14" t="s">
        <v>484</v>
      </c>
    </row>
    <row r="15" spans="1:8" ht="32" x14ac:dyDescent="0.2">
      <c r="A15" s="7">
        <v>13</v>
      </c>
      <c r="B15" s="10" t="s">
        <v>9</v>
      </c>
      <c r="C15" s="8" t="s">
        <v>10</v>
      </c>
      <c r="D15" s="12" t="s">
        <v>2</v>
      </c>
      <c r="E15" s="8" t="s">
        <v>3</v>
      </c>
      <c r="F15" s="8" t="s">
        <v>4</v>
      </c>
      <c r="G15" s="8" t="s">
        <v>7</v>
      </c>
      <c r="H15" s="15" t="s">
        <v>349</v>
      </c>
    </row>
    <row r="16" spans="1:8" ht="32" x14ac:dyDescent="0.2">
      <c r="A16" s="7">
        <v>14</v>
      </c>
      <c r="B16" s="10" t="s">
        <v>11</v>
      </c>
      <c r="C16" s="8" t="s">
        <v>10</v>
      </c>
      <c r="D16" s="12" t="s">
        <v>2</v>
      </c>
      <c r="E16" s="8" t="s">
        <v>3</v>
      </c>
      <c r="F16" s="8" t="s">
        <v>4</v>
      </c>
      <c r="G16" s="8" t="s">
        <v>7</v>
      </c>
      <c r="H16" s="15" t="s">
        <v>350</v>
      </c>
    </row>
    <row r="17" spans="1:8" ht="32" x14ac:dyDescent="0.2">
      <c r="A17" s="7">
        <v>15</v>
      </c>
      <c r="B17" s="10" t="s">
        <v>19</v>
      </c>
      <c r="C17" s="8" t="s">
        <v>17</v>
      </c>
      <c r="D17" s="12" t="s">
        <v>2</v>
      </c>
      <c r="E17" s="8" t="s">
        <v>3</v>
      </c>
      <c r="F17" s="8" t="s">
        <v>4</v>
      </c>
      <c r="G17" s="8" t="s">
        <v>7</v>
      </c>
      <c r="H17" s="14" t="s">
        <v>357</v>
      </c>
    </row>
    <row r="18" spans="1:8" ht="32" x14ac:dyDescent="0.2">
      <c r="A18" s="7">
        <v>16</v>
      </c>
      <c r="B18" s="10" t="s">
        <v>20</v>
      </c>
      <c r="C18" s="8" t="s">
        <v>5</v>
      </c>
      <c r="D18" s="12" t="s">
        <v>2</v>
      </c>
      <c r="E18" s="8" t="s">
        <v>3</v>
      </c>
      <c r="F18" s="8" t="s">
        <v>4</v>
      </c>
      <c r="G18" s="8" t="s">
        <v>7</v>
      </c>
      <c r="H18" s="15" t="s">
        <v>358</v>
      </c>
    </row>
    <row r="19" spans="1:8" ht="64" x14ac:dyDescent="0.2">
      <c r="A19" s="7">
        <v>17</v>
      </c>
      <c r="B19" s="10" t="s">
        <v>22</v>
      </c>
      <c r="C19" s="8" t="s">
        <v>5</v>
      </c>
      <c r="D19" s="12" t="s">
        <v>2</v>
      </c>
      <c r="E19" s="8" t="s">
        <v>3</v>
      </c>
      <c r="F19" s="8" t="s">
        <v>4</v>
      </c>
      <c r="G19" s="8" t="s">
        <v>7</v>
      </c>
      <c r="H19" s="14" t="s">
        <v>360</v>
      </c>
    </row>
    <row r="20" spans="1:8" ht="32" x14ac:dyDescent="0.2">
      <c r="A20" s="7">
        <v>18</v>
      </c>
      <c r="B20" s="10" t="s">
        <v>24</v>
      </c>
      <c r="C20" s="8" t="s">
        <v>5</v>
      </c>
      <c r="D20" s="12" t="s">
        <v>2</v>
      </c>
      <c r="E20" s="8" t="s">
        <v>3</v>
      </c>
      <c r="F20" s="8" t="s">
        <v>4</v>
      </c>
      <c r="G20" s="8" t="s">
        <v>7</v>
      </c>
      <c r="H20" s="14" t="s">
        <v>362</v>
      </c>
    </row>
    <row r="21" spans="1:8" ht="32" x14ac:dyDescent="0.2">
      <c r="A21" s="7">
        <v>19</v>
      </c>
      <c r="B21" s="10" t="s">
        <v>26</v>
      </c>
      <c r="C21" s="8" t="s">
        <v>17</v>
      </c>
      <c r="D21" s="12" t="s">
        <v>2</v>
      </c>
      <c r="E21" s="8" t="s">
        <v>3</v>
      </c>
      <c r="F21" s="8" t="s">
        <v>4</v>
      </c>
      <c r="G21" s="8" t="s">
        <v>7</v>
      </c>
      <c r="H21" s="14" t="s">
        <v>364</v>
      </c>
    </row>
    <row r="22" spans="1:8" ht="32" x14ac:dyDescent="0.2">
      <c r="A22" s="7">
        <v>20</v>
      </c>
      <c r="B22" s="10" t="s">
        <v>29</v>
      </c>
      <c r="C22" s="8" t="s">
        <v>5</v>
      </c>
      <c r="D22" s="12" t="s">
        <v>2</v>
      </c>
      <c r="E22" s="8" t="s">
        <v>3</v>
      </c>
      <c r="F22" s="8" t="s">
        <v>4</v>
      </c>
      <c r="G22" s="8" t="s">
        <v>7</v>
      </c>
      <c r="H22" s="14" t="s">
        <v>367</v>
      </c>
    </row>
    <row r="23" spans="1:8" ht="32" x14ac:dyDescent="0.2">
      <c r="A23" s="7">
        <v>21</v>
      </c>
      <c r="B23" s="10" t="s">
        <v>30</v>
      </c>
      <c r="C23" s="8" t="s">
        <v>5</v>
      </c>
      <c r="D23" s="12" t="s">
        <v>2</v>
      </c>
      <c r="E23" s="8" t="s">
        <v>3</v>
      </c>
      <c r="F23" s="8" t="s">
        <v>4</v>
      </c>
      <c r="G23" s="8" t="s">
        <v>7</v>
      </c>
      <c r="H23" s="14" t="s">
        <v>368</v>
      </c>
    </row>
    <row r="24" spans="1:8" ht="32" x14ac:dyDescent="0.2">
      <c r="A24" s="7">
        <v>22</v>
      </c>
      <c r="B24" s="10" t="s">
        <v>35</v>
      </c>
      <c r="C24" s="8" t="s">
        <v>10</v>
      </c>
      <c r="D24" s="12" t="s">
        <v>2</v>
      </c>
      <c r="E24" s="8" t="s">
        <v>3</v>
      </c>
      <c r="F24" s="8" t="s">
        <v>4</v>
      </c>
      <c r="G24" s="8" t="s">
        <v>7</v>
      </c>
      <c r="H24" s="14" t="s">
        <v>373</v>
      </c>
    </row>
  </sheetData>
  <autoFilter ref="A2:G11" xr:uid="{00000000-0009-0000-0000-000004000000}"/>
  <hyperlinks>
    <hyperlink ref="H15" r:id="rId1" xr:uid="{00000000-0004-0000-0400-000000000000}"/>
    <hyperlink ref="H16" r:id="rId2" xr:uid="{00000000-0004-0000-0400-000001000000}"/>
    <hyperlink ref="H17" r:id="rId3" xr:uid="{00000000-0004-0000-0400-000002000000}"/>
    <hyperlink ref="H18" r:id="rId4" xr:uid="{00000000-0004-0000-0400-000003000000}"/>
    <hyperlink ref="H19" r:id="rId5" xr:uid="{00000000-0004-0000-0400-000004000000}"/>
    <hyperlink ref="H20" r:id="rId6" xr:uid="{00000000-0004-0000-0400-000005000000}"/>
    <hyperlink ref="H21" r:id="rId7" xr:uid="{00000000-0004-0000-0400-000006000000}"/>
    <hyperlink ref="H22" r:id="rId8" xr:uid="{00000000-0004-0000-0400-000007000000}"/>
    <hyperlink ref="H23" r:id="rId9" xr:uid="{00000000-0004-0000-0400-000008000000}"/>
    <hyperlink ref="H24" r:id="rId10" xr:uid="{00000000-0004-0000-0400-000009000000}"/>
    <hyperlink ref="H3" r:id="rId11" xr:uid="{00000000-0004-0000-0400-00000A000000}"/>
    <hyperlink ref="H4" r:id="rId12" xr:uid="{00000000-0004-0000-0400-00000B000000}"/>
    <hyperlink ref="H8" r:id="rId13" xr:uid="{00000000-0004-0000-0400-00000C000000}"/>
    <hyperlink ref="H9" r:id="rId14" xr:uid="{00000000-0004-0000-0400-00000D000000}"/>
    <hyperlink ref="H5" r:id="rId15" xr:uid="{00000000-0004-0000-0400-00000E000000}"/>
    <hyperlink ref="H6" r:id="rId16" xr:uid="{00000000-0004-0000-0400-00000F000000}"/>
    <hyperlink ref="H7" r:id="rId17" xr:uid="{00000000-0004-0000-0400-000010000000}"/>
    <hyperlink ref="H10" r:id="rId18" xr:uid="{00000000-0004-0000-0400-000011000000}"/>
    <hyperlink ref="H11" r:id="rId19" xr:uid="{00000000-0004-0000-0400-000012000000}"/>
    <hyperlink ref="H12:H13" r:id="rId20" display="https://legislacao.fazenda.sp.gov.br/Paginas/art052.aspx" xr:uid="{00000000-0004-0000-0400-000013000000}"/>
    <hyperlink ref="H14" r:id="rId21" xr:uid="{00000000-0004-0000-0400-000014000000}"/>
  </hyperlinks>
  <pageMargins left="0.511811024" right="0.511811024" top="0.78740157499999996" bottom="0.78740157499999996" header="0.31496062000000002" footer="0.31496062000000002"/>
  <pageSetup orientation="portrait" horizontalDpi="360" verticalDpi="360" r:id="rId2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6"/>
  <sheetViews>
    <sheetView zoomScale="50" zoomScaleNormal="50" workbookViewId="0">
      <pane ySplit="2" topLeftCell="A3" activePane="bottomLeft" state="frozen"/>
      <selection pane="bottomLeft" activeCell="A2" sqref="A2"/>
    </sheetView>
  </sheetViews>
  <sheetFormatPr baseColWidth="10" defaultColWidth="8.83203125" defaultRowHeight="15" x14ac:dyDescent="0.2"/>
  <cols>
    <col min="1" max="1" width="5.1640625" bestFit="1" customWidth="1"/>
    <col min="2" max="2" width="88.1640625" style="4" customWidth="1"/>
    <col min="3" max="3" width="16.83203125" style="1" customWidth="1"/>
    <col min="4" max="4" width="27.83203125" style="1" customWidth="1"/>
    <col min="5" max="5" width="27.83203125" customWidth="1"/>
    <col min="6" max="6" width="29.83203125" customWidth="1"/>
    <col min="7" max="7" width="26.83203125" customWidth="1"/>
    <col min="8" max="8" width="28.6640625" customWidth="1"/>
  </cols>
  <sheetData>
    <row r="2" spans="1:8" ht="42" x14ac:dyDescent="0.2">
      <c r="A2" s="22" t="s">
        <v>0</v>
      </c>
      <c r="B2" s="23" t="s">
        <v>546</v>
      </c>
      <c r="C2" s="23" t="s">
        <v>545</v>
      </c>
      <c r="D2" s="23" t="s">
        <v>570</v>
      </c>
      <c r="E2" s="23" t="s">
        <v>577</v>
      </c>
      <c r="F2" s="23" t="s">
        <v>548</v>
      </c>
      <c r="G2" s="22" t="s">
        <v>1</v>
      </c>
      <c r="H2" s="23" t="s">
        <v>344</v>
      </c>
    </row>
    <row r="3" spans="1:8" ht="75.75" customHeight="1" x14ac:dyDescent="0.2">
      <c r="A3" s="2">
        <v>1</v>
      </c>
      <c r="B3" s="6" t="s">
        <v>497</v>
      </c>
      <c r="C3" s="11" t="s">
        <v>17</v>
      </c>
      <c r="D3" s="11" t="s">
        <v>498</v>
      </c>
      <c r="E3" s="11" t="s">
        <v>499</v>
      </c>
      <c r="F3" s="11" t="s">
        <v>500</v>
      </c>
      <c r="G3" s="2"/>
      <c r="H3" s="16" t="s">
        <v>501</v>
      </c>
    </row>
    <row r="4" spans="1:8" ht="48" x14ac:dyDescent="0.2">
      <c r="A4" s="2">
        <v>2</v>
      </c>
      <c r="B4" s="6" t="s">
        <v>497</v>
      </c>
      <c r="C4" s="11" t="s">
        <v>37</v>
      </c>
      <c r="D4" s="11" t="s">
        <v>502</v>
      </c>
      <c r="E4" s="11" t="s">
        <v>504</v>
      </c>
      <c r="F4" s="11" t="s">
        <v>45</v>
      </c>
      <c r="G4" s="2"/>
      <c r="H4" s="16" t="s">
        <v>501</v>
      </c>
    </row>
    <row r="5" spans="1:8" ht="64" x14ac:dyDescent="0.2">
      <c r="A5" s="2">
        <v>3</v>
      </c>
      <c r="B5" s="6" t="s">
        <v>497</v>
      </c>
      <c r="C5" s="11" t="s">
        <v>37</v>
      </c>
      <c r="D5" s="11" t="s">
        <v>503</v>
      </c>
      <c r="E5" s="11" t="s">
        <v>505</v>
      </c>
      <c r="F5" s="11" t="s">
        <v>116</v>
      </c>
      <c r="G5" s="2"/>
      <c r="H5" s="16" t="s">
        <v>501</v>
      </c>
    </row>
    <row r="6" spans="1:8" ht="48" x14ac:dyDescent="0.2">
      <c r="A6" s="7">
        <v>4</v>
      </c>
      <c r="B6" s="5" t="s">
        <v>202</v>
      </c>
      <c r="C6" s="8" t="s">
        <v>17</v>
      </c>
      <c r="D6" s="8" t="s">
        <v>96</v>
      </c>
      <c r="E6" s="8" t="s">
        <v>173</v>
      </c>
      <c r="F6" s="11" t="s">
        <v>200</v>
      </c>
      <c r="G6" s="2"/>
      <c r="H6" s="15" t="s">
        <v>450</v>
      </c>
    </row>
  </sheetData>
  <autoFilter ref="A2:G2" xr:uid="{00000000-0009-0000-0000-000005000000}"/>
  <hyperlinks>
    <hyperlink ref="H3" r:id="rId1" xr:uid="{00000000-0004-0000-0500-000000000000}"/>
    <hyperlink ref="H4" r:id="rId2" xr:uid="{00000000-0004-0000-0500-000001000000}"/>
    <hyperlink ref="H5" r:id="rId3" xr:uid="{00000000-0004-0000-0500-000002000000}"/>
    <hyperlink ref="H6" r:id="rId4" xr:uid="{00000000-0004-0000-0500-000003000000}"/>
  </hyperlinks>
  <pageMargins left="0.511811024" right="0.511811024" top="0.78740157499999996" bottom="0.78740157499999996" header="0.31496062000000002" footer="0.31496062000000002"/>
  <pageSetup orientation="portrait" horizontalDpi="360" verticalDpi="360"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43"/>
  <sheetViews>
    <sheetView zoomScale="50" zoomScaleNormal="50" workbookViewId="0">
      <pane ySplit="2" topLeftCell="A30" activePane="bottomLeft" state="frozen"/>
      <selection pane="bottomLeft" activeCell="A44" sqref="A44"/>
    </sheetView>
  </sheetViews>
  <sheetFormatPr baseColWidth="10" defaultColWidth="8.83203125" defaultRowHeight="13" x14ac:dyDescent="0.15"/>
  <cols>
    <col min="1" max="1" width="5.1640625" style="24" bestFit="1" customWidth="1"/>
    <col min="2" max="2" width="88.1640625" style="41" customWidth="1"/>
    <col min="3" max="3" width="19.6640625" style="42" customWidth="1"/>
    <col min="4" max="4" width="52.5" style="42" customWidth="1"/>
    <col min="5" max="5" width="52.5" style="24" customWidth="1"/>
    <col min="6" max="6" width="30.6640625" style="24" customWidth="1"/>
    <col min="7" max="7" width="26.83203125" style="24" customWidth="1"/>
    <col min="8" max="8" width="28.6640625" style="24" customWidth="1"/>
    <col min="9" max="16384" width="8.83203125" style="24"/>
  </cols>
  <sheetData>
    <row r="2" spans="1:8" ht="28" x14ac:dyDescent="0.15">
      <c r="A2" s="22" t="s">
        <v>0</v>
      </c>
      <c r="B2" s="23" t="s">
        <v>546</v>
      </c>
      <c r="C2" s="23" t="s">
        <v>545</v>
      </c>
      <c r="D2" s="23" t="s">
        <v>570</v>
      </c>
      <c r="E2" s="23" t="s">
        <v>577</v>
      </c>
      <c r="F2" s="23" t="s">
        <v>548</v>
      </c>
      <c r="G2" s="22" t="s">
        <v>1</v>
      </c>
      <c r="H2" s="23" t="s">
        <v>344</v>
      </c>
    </row>
    <row r="3" spans="1:8" ht="42" x14ac:dyDescent="0.15">
      <c r="A3" s="77">
        <v>1</v>
      </c>
      <c r="B3" s="78" t="s">
        <v>42</v>
      </c>
      <c r="C3" s="79" t="s">
        <v>10</v>
      </c>
      <c r="D3" s="80" t="s">
        <v>2</v>
      </c>
      <c r="E3" s="79" t="s">
        <v>41</v>
      </c>
      <c r="F3" s="81" t="s">
        <v>43</v>
      </c>
      <c r="G3" s="30"/>
      <c r="H3" s="31" t="s">
        <v>377</v>
      </c>
    </row>
    <row r="4" spans="1:8" ht="28" x14ac:dyDescent="0.15">
      <c r="A4" s="109">
        <v>2</v>
      </c>
      <c r="B4" s="110" t="s">
        <v>68</v>
      </c>
      <c r="C4" s="79" t="s">
        <v>10</v>
      </c>
      <c r="D4" s="111" t="s">
        <v>2</v>
      </c>
      <c r="E4" s="79" t="s">
        <v>3</v>
      </c>
      <c r="F4" s="122" t="s">
        <v>51</v>
      </c>
      <c r="G4" s="109"/>
      <c r="H4" s="37" t="s">
        <v>395</v>
      </c>
    </row>
    <row r="5" spans="1:8" ht="14" x14ac:dyDescent="0.15">
      <c r="A5" s="109"/>
      <c r="B5" s="110"/>
      <c r="C5" s="79" t="s">
        <v>5</v>
      </c>
      <c r="D5" s="111"/>
      <c r="E5" s="79" t="s">
        <v>41</v>
      </c>
      <c r="F5" s="122"/>
      <c r="G5" s="109"/>
      <c r="H5" s="79"/>
    </row>
    <row r="6" spans="1:8" ht="28" x14ac:dyDescent="0.15">
      <c r="A6" s="109">
        <v>3</v>
      </c>
      <c r="B6" s="110" t="s">
        <v>69</v>
      </c>
      <c r="C6" s="79" t="s">
        <v>10</v>
      </c>
      <c r="D6" s="111" t="s">
        <v>2</v>
      </c>
      <c r="E6" s="111" t="s">
        <v>41</v>
      </c>
      <c r="F6" s="122" t="s">
        <v>70</v>
      </c>
      <c r="G6" s="109"/>
      <c r="H6" s="37" t="s">
        <v>396</v>
      </c>
    </row>
    <row r="7" spans="1:8" ht="14" x14ac:dyDescent="0.15">
      <c r="A7" s="109"/>
      <c r="B7" s="110"/>
      <c r="C7" s="79" t="s">
        <v>5</v>
      </c>
      <c r="D7" s="111"/>
      <c r="E7" s="111"/>
      <c r="F7" s="122"/>
      <c r="G7" s="109"/>
      <c r="H7" s="79"/>
    </row>
    <row r="8" spans="1:8" ht="33" customHeight="1" x14ac:dyDescent="0.15">
      <c r="A8" s="109">
        <v>4</v>
      </c>
      <c r="B8" s="110" t="s">
        <v>79</v>
      </c>
      <c r="C8" s="79" t="s">
        <v>10</v>
      </c>
      <c r="D8" s="132" t="s">
        <v>2</v>
      </c>
      <c r="E8" s="79" t="s">
        <v>3</v>
      </c>
      <c r="F8" s="122" t="s">
        <v>80</v>
      </c>
      <c r="G8" s="109"/>
      <c r="H8" s="37" t="s">
        <v>404</v>
      </c>
    </row>
    <row r="9" spans="1:8" ht="33" customHeight="1" x14ac:dyDescent="0.15">
      <c r="A9" s="109"/>
      <c r="B9" s="110"/>
      <c r="C9" s="111" t="s">
        <v>5</v>
      </c>
      <c r="D9" s="132"/>
      <c r="E9" s="111" t="s">
        <v>41</v>
      </c>
      <c r="F9" s="122"/>
      <c r="G9" s="109"/>
      <c r="H9" s="79"/>
    </row>
    <row r="10" spans="1:8" ht="33" customHeight="1" x14ac:dyDescent="0.15">
      <c r="A10" s="109"/>
      <c r="B10" s="110"/>
      <c r="C10" s="111"/>
      <c r="D10" s="132"/>
      <c r="E10" s="111"/>
      <c r="F10" s="122"/>
      <c r="G10" s="109"/>
      <c r="H10" s="79"/>
    </row>
    <row r="11" spans="1:8" ht="56.25" customHeight="1" x14ac:dyDescent="0.15">
      <c r="A11" s="32">
        <v>5</v>
      </c>
      <c r="B11" s="33" t="s">
        <v>81</v>
      </c>
      <c r="C11" s="79" t="s">
        <v>10</v>
      </c>
      <c r="D11" s="79" t="s">
        <v>2</v>
      </c>
      <c r="E11" s="79" t="s">
        <v>41</v>
      </c>
      <c r="F11" s="81" t="s">
        <v>55</v>
      </c>
      <c r="G11" s="81"/>
      <c r="H11" s="31" t="s">
        <v>405</v>
      </c>
    </row>
    <row r="12" spans="1:8" ht="56" x14ac:dyDescent="0.15">
      <c r="A12" s="77">
        <v>6</v>
      </c>
      <c r="B12" s="33" t="s">
        <v>83</v>
      </c>
      <c r="C12" s="79" t="s">
        <v>5</v>
      </c>
      <c r="D12" s="80" t="s">
        <v>2</v>
      </c>
      <c r="E12" s="79" t="s">
        <v>41</v>
      </c>
      <c r="F12" s="81" t="s">
        <v>84</v>
      </c>
      <c r="G12" s="30"/>
      <c r="H12" s="37" t="s">
        <v>408</v>
      </c>
    </row>
    <row r="13" spans="1:8" ht="33" customHeight="1" x14ac:dyDescent="0.15">
      <c r="A13" s="109">
        <v>7</v>
      </c>
      <c r="B13" s="110" t="s">
        <v>85</v>
      </c>
      <c r="C13" s="111" t="s">
        <v>10</v>
      </c>
      <c r="D13" s="132" t="s">
        <v>2</v>
      </c>
      <c r="E13" s="79" t="s">
        <v>3</v>
      </c>
      <c r="F13" s="122" t="s">
        <v>51</v>
      </c>
      <c r="G13" s="111"/>
      <c r="H13" s="37" t="s">
        <v>409</v>
      </c>
    </row>
    <row r="14" spans="1:8" ht="33" customHeight="1" x14ac:dyDescent="0.15">
      <c r="A14" s="109"/>
      <c r="B14" s="110"/>
      <c r="C14" s="111"/>
      <c r="D14" s="132"/>
      <c r="E14" s="79" t="s">
        <v>41</v>
      </c>
      <c r="F14" s="122"/>
      <c r="G14" s="111"/>
      <c r="H14" s="79"/>
    </row>
    <row r="15" spans="1:8" ht="34.5" customHeight="1" x14ac:dyDescent="0.15">
      <c r="A15" s="109">
        <v>8</v>
      </c>
      <c r="B15" s="110" t="s">
        <v>120</v>
      </c>
      <c r="C15" s="81" t="s">
        <v>17</v>
      </c>
      <c r="D15" s="111" t="s">
        <v>118</v>
      </c>
      <c r="E15" s="111" t="s">
        <v>119</v>
      </c>
      <c r="F15" s="81" t="s">
        <v>121</v>
      </c>
      <c r="G15" s="30"/>
      <c r="H15" s="37" t="s">
        <v>424</v>
      </c>
    </row>
    <row r="16" spans="1:8" ht="34.5" customHeight="1" x14ac:dyDescent="0.15">
      <c r="A16" s="109"/>
      <c r="B16" s="110"/>
      <c r="C16" s="81" t="s">
        <v>37</v>
      </c>
      <c r="D16" s="111"/>
      <c r="E16" s="111"/>
      <c r="F16" s="81" t="s">
        <v>122</v>
      </c>
      <c r="G16" s="30"/>
      <c r="H16" s="79"/>
    </row>
    <row r="17" spans="1:8" ht="18.75" customHeight="1" x14ac:dyDescent="0.15">
      <c r="A17" s="109">
        <v>9</v>
      </c>
      <c r="B17" s="110" t="s">
        <v>125</v>
      </c>
      <c r="C17" s="81" t="s">
        <v>17</v>
      </c>
      <c r="D17" s="111" t="s">
        <v>123</v>
      </c>
      <c r="E17" s="111" t="s">
        <v>124</v>
      </c>
      <c r="F17" s="81" t="s">
        <v>126</v>
      </c>
      <c r="G17" s="30"/>
      <c r="H17" s="37" t="s">
        <v>423</v>
      </c>
    </row>
    <row r="18" spans="1:8" ht="18.75" customHeight="1" x14ac:dyDescent="0.15">
      <c r="A18" s="109"/>
      <c r="B18" s="110"/>
      <c r="C18" s="81" t="s">
        <v>37</v>
      </c>
      <c r="D18" s="111"/>
      <c r="E18" s="111"/>
      <c r="F18" s="81" t="s">
        <v>127</v>
      </c>
      <c r="G18" s="30"/>
      <c r="H18" s="79"/>
    </row>
    <row r="19" spans="1:8" ht="20.25" customHeight="1" x14ac:dyDescent="0.15">
      <c r="A19" s="109">
        <v>10</v>
      </c>
      <c r="B19" s="110" t="s">
        <v>130</v>
      </c>
      <c r="C19" s="81" t="s">
        <v>17</v>
      </c>
      <c r="D19" s="111" t="s">
        <v>128</v>
      </c>
      <c r="E19" s="111" t="s">
        <v>129</v>
      </c>
      <c r="F19" s="81" t="s">
        <v>131</v>
      </c>
      <c r="G19" s="30"/>
      <c r="H19" s="79"/>
    </row>
    <row r="20" spans="1:8" ht="20.25" customHeight="1" x14ac:dyDescent="0.15">
      <c r="A20" s="109"/>
      <c r="B20" s="110"/>
      <c r="C20" s="81" t="s">
        <v>132</v>
      </c>
      <c r="D20" s="111"/>
      <c r="E20" s="111"/>
      <c r="F20" s="81" t="s">
        <v>131</v>
      </c>
      <c r="G20" s="30"/>
      <c r="H20" s="79"/>
    </row>
    <row r="21" spans="1:8" ht="42.75" customHeight="1" x14ac:dyDescent="0.15">
      <c r="A21" s="109"/>
      <c r="B21" s="110"/>
      <c r="C21" s="81" t="s">
        <v>136</v>
      </c>
      <c r="D21" s="79" t="s">
        <v>133</v>
      </c>
      <c r="E21" s="81" t="s">
        <v>134</v>
      </c>
      <c r="F21" s="81" t="s">
        <v>135</v>
      </c>
      <c r="G21" s="30"/>
      <c r="H21" s="79"/>
    </row>
    <row r="22" spans="1:8" ht="42.75" customHeight="1" x14ac:dyDescent="0.15">
      <c r="A22" s="109"/>
      <c r="B22" s="110"/>
      <c r="C22" s="81"/>
      <c r="D22" s="79"/>
      <c r="E22" s="81" t="s">
        <v>3</v>
      </c>
      <c r="F22" s="81" t="s">
        <v>4</v>
      </c>
      <c r="G22" s="30" t="s">
        <v>87</v>
      </c>
      <c r="H22" s="79"/>
    </row>
    <row r="23" spans="1:8" ht="20.25" customHeight="1" x14ac:dyDescent="0.15">
      <c r="A23" s="109">
        <v>11</v>
      </c>
      <c r="B23" s="110" t="s">
        <v>139</v>
      </c>
      <c r="C23" s="81" t="s">
        <v>17</v>
      </c>
      <c r="D23" s="111" t="s">
        <v>137</v>
      </c>
      <c r="E23" s="111" t="s">
        <v>138</v>
      </c>
      <c r="F23" s="81" t="s">
        <v>140</v>
      </c>
      <c r="G23" s="30"/>
      <c r="H23" s="79"/>
    </row>
    <row r="24" spans="1:8" ht="32.25" customHeight="1" x14ac:dyDescent="0.15">
      <c r="A24" s="109"/>
      <c r="B24" s="110"/>
      <c r="C24" s="81" t="s">
        <v>132</v>
      </c>
      <c r="D24" s="111"/>
      <c r="E24" s="111"/>
      <c r="F24" s="81" t="s">
        <v>140</v>
      </c>
      <c r="G24" s="30"/>
      <c r="H24" s="79"/>
    </row>
    <row r="25" spans="1:8" ht="39.75" customHeight="1" x14ac:dyDescent="0.15">
      <c r="A25" s="109"/>
      <c r="B25" s="110"/>
      <c r="C25" s="81" t="s">
        <v>136</v>
      </c>
      <c r="D25" s="79" t="s">
        <v>141</v>
      </c>
      <c r="E25" s="81" t="s">
        <v>142</v>
      </c>
      <c r="F25" s="81" t="s">
        <v>143</v>
      </c>
      <c r="G25" s="30"/>
      <c r="H25" s="79"/>
    </row>
    <row r="26" spans="1:8" ht="39.75" customHeight="1" x14ac:dyDescent="0.15">
      <c r="A26" s="109"/>
      <c r="B26" s="110"/>
      <c r="C26" s="81"/>
      <c r="D26" s="79"/>
      <c r="E26" s="81" t="s">
        <v>3</v>
      </c>
      <c r="F26" s="81" t="s">
        <v>4</v>
      </c>
      <c r="G26" s="30" t="s">
        <v>87</v>
      </c>
      <c r="H26" s="79"/>
    </row>
    <row r="27" spans="1:8" ht="46.5" customHeight="1" x14ac:dyDescent="0.15">
      <c r="A27" s="77">
        <v>12</v>
      </c>
      <c r="B27" s="33" t="s">
        <v>161</v>
      </c>
      <c r="C27" s="81" t="s">
        <v>17</v>
      </c>
      <c r="D27" s="84" t="s">
        <v>148</v>
      </c>
      <c r="E27" s="19" t="s">
        <v>149</v>
      </c>
      <c r="F27" s="81" t="s">
        <v>104</v>
      </c>
      <c r="G27" s="30"/>
      <c r="H27" s="31" t="s">
        <v>430</v>
      </c>
    </row>
    <row r="28" spans="1:8" ht="65.25" customHeight="1" x14ac:dyDescent="0.15">
      <c r="A28" s="77">
        <v>13</v>
      </c>
      <c r="B28" s="33" t="s">
        <v>167</v>
      </c>
      <c r="C28" s="81" t="s">
        <v>17</v>
      </c>
      <c r="D28" s="84" t="s">
        <v>148</v>
      </c>
      <c r="E28" s="19" t="s">
        <v>149</v>
      </c>
      <c r="F28" s="81" t="s">
        <v>104</v>
      </c>
      <c r="G28" s="30"/>
      <c r="H28" s="31" t="s">
        <v>433</v>
      </c>
    </row>
    <row r="29" spans="1:8" ht="28" x14ac:dyDescent="0.15">
      <c r="A29" s="77">
        <v>14</v>
      </c>
      <c r="B29" s="33" t="s">
        <v>168</v>
      </c>
      <c r="C29" s="81" t="s">
        <v>17</v>
      </c>
      <c r="D29" s="84" t="s">
        <v>148</v>
      </c>
      <c r="E29" s="19" t="s">
        <v>149</v>
      </c>
      <c r="F29" s="81" t="s">
        <v>104</v>
      </c>
      <c r="G29" s="30"/>
      <c r="H29" s="31" t="s">
        <v>345</v>
      </c>
    </row>
    <row r="30" spans="1:8" ht="28" x14ac:dyDescent="0.15">
      <c r="A30" s="109">
        <v>15</v>
      </c>
      <c r="B30" s="110" t="s">
        <v>294</v>
      </c>
      <c r="C30" s="81" t="s">
        <v>17</v>
      </c>
      <c r="D30" s="127" t="s">
        <v>271</v>
      </c>
      <c r="E30" s="19" t="s">
        <v>293</v>
      </c>
      <c r="F30" s="81" t="s">
        <v>295</v>
      </c>
      <c r="G30" s="30"/>
      <c r="H30" s="37" t="s">
        <v>482</v>
      </c>
    </row>
    <row r="31" spans="1:8" ht="28" x14ac:dyDescent="0.15">
      <c r="A31" s="109"/>
      <c r="B31" s="110"/>
      <c r="C31" s="81" t="s">
        <v>132</v>
      </c>
      <c r="D31" s="127"/>
      <c r="E31" s="19" t="s">
        <v>293</v>
      </c>
      <c r="F31" s="81" t="s">
        <v>295</v>
      </c>
      <c r="G31" s="30"/>
      <c r="H31" s="79"/>
    </row>
    <row r="32" spans="1:8" ht="28" x14ac:dyDescent="0.15">
      <c r="A32" s="109"/>
      <c r="B32" s="110"/>
      <c r="C32" s="81" t="s">
        <v>136</v>
      </c>
      <c r="D32" s="127"/>
      <c r="E32" s="19" t="s">
        <v>296</v>
      </c>
      <c r="F32" s="81" t="s">
        <v>297</v>
      </c>
      <c r="G32" s="30"/>
      <c r="H32" s="79"/>
    </row>
    <row r="33" spans="1:8" ht="14" x14ac:dyDescent="0.15">
      <c r="A33" s="109"/>
      <c r="B33" s="110"/>
      <c r="C33" s="81"/>
      <c r="D33" s="127"/>
      <c r="E33" s="79" t="s">
        <v>3</v>
      </c>
      <c r="F33" s="81"/>
      <c r="G33" s="30" t="s">
        <v>87</v>
      </c>
      <c r="H33" s="79"/>
    </row>
    <row r="34" spans="1:8" ht="28" x14ac:dyDescent="0.15">
      <c r="A34" s="109">
        <v>16</v>
      </c>
      <c r="B34" s="131" t="s">
        <v>316</v>
      </c>
      <c r="C34" s="81" t="s">
        <v>17</v>
      </c>
      <c r="D34" s="127" t="s">
        <v>314</v>
      </c>
      <c r="E34" s="19" t="s">
        <v>315</v>
      </c>
      <c r="F34" s="81" t="s">
        <v>317</v>
      </c>
      <c r="G34" s="30"/>
      <c r="H34" s="37" t="s">
        <v>486</v>
      </c>
    </row>
    <row r="35" spans="1:8" ht="14" x14ac:dyDescent="0.15">
      <c r="A35" s="109"/>
      <c r="B35" s="131"/>
      <c r="C35" s="81"/>
      <c r="D35" s="127"/>
      <c r="E35" s="19" t="s">
        <v>3</v>
      </c>
      <c r="F35" s="81"/>
      <c r="G35" s="30" t="s">
        <v>87</v>
      </c>
      <c r="H35" s="79"/>
    </row>
    <row r="36" spans="1:8" ht="28" x14ac:dyDescent="0.15">
      <c r="A36" s="77">
        <v>17</v>
      </c>
      <c r="B36" s="20" t="s">
        <v>328</v>
      </c>
      <c r="C36" s="81" t="s">
        <v>17</v>
      </c>
      <c r="D36" s="81" t="s">
        <v>323</v>
      </c>
      <c r="E36" s="81" t="s">
        <v>324</v>
      </c>
      <c r="F36" s="81" t="s">
        <v>104</v>
      </c>
      <c r="G36" s="30"/>
      <c r="H36" s="38" t="s">
        <v>488</v>
      </c>
    </row>
    <row r="37" spans="1:8" ht="28" x14ac:dyDescent="0.15">
      <c r="A37" s="77">
        <v>18</v>
      </c>
      <c r="B37" s="20" t="s">
        <v>337</v>
      </c>
      <c r="C37" s="81" t="s">
        <v>17</v>
      </c>
      <c r="D37" s="81" t="s">
        <v>323</v>
      </c>
      <c r="E37" s="81" t="s">
        <v>324</v>
      </c>
      <c r="F37" s="81" t="s">
        <v>104</v>
      </c>
      <c r="G37" s="30"/>
      <c r="H37" s="38" t="s">
        <v>488</v>
      </c>
    </row>
    <row r="38" spans="1:8" ht="28" x14ac:dyDescent="0.15">
      <c r="A38" s="77">
        <v>19</v>
      </c>
      <c r="B38" s="20" t="s">
        <v>510</v>
      </c>
      <c r="C38" s="81" t="s">
        <v>17</v>
      </c>
      <c r="D38" s="81" t="s">
        <v>511</v>
      </c>
      <c r="E38" s="81" t="s">
        <v>512</v>
      </c>
      <c r="F38" s="81" t="s">
        <v>513</v>
      </c>
      <c r="G38" s="30"/>
      <c r="H38" s="38" t="s">
        <v>514</v>
      </c>
    </row>
    <row r="39" spans="1:8" ht="28" x14ac:dyDescent="0.15">
      <c r="A39" s="77">
        <v>20</v>
      </c>
      <c r="B39" s="78" t="s">
        <v>12</v>
      </c>
      <c r="C39" s="79" t="s">
        <v>10</v>
      </c>
      <c r="D39" s="80" t="s">
        <v>2</v>
      </c>
      <c r="E39" s="79" t="s">
        <v>3</v>
      </c>
      <c r="F39" s="79" t="s">
        <v>4</v>
      </c>
      <c r="G39" s="79" t="s">
        <v>7</v>
      </c>
      <c r="H39" s="31" t="s">
        <v>351</v>
      </c>
    </row>
    <row r="40" spans="1:8" ht="28" x14ac:dyDescent="0.15">
      <c r="A40" s="77">
        <v>21</v>
      </c>
      <c r="B40" s="78" t="s">
        <v>13</v>
      </c>
      <c r="C40" s="79" t="s">
        <v>5</v>
      </c>
      <c r="D40" s="80" t="s">
        <v>2</v>
      </c>
      <c r="E40" s="79" t="s">
        <v>3</v>
      </c>
      <c r="F40" s="79" t="s">
        <v>4</v>
      </c>
      <c r="G40" s="79" t="s">
        <v>7</v>
      </c>
      <c r="H40" s="31" t="s">
        <v>352</v>
      </c>
    </row>
    <row r="41" spans="1:8" ht="42" x14ac:dyDescent="0.15">
      <c r="A41" s="77">
        <v>22</v>
      </c>
      <c r="B41" s="78" t="s">
        <v>19</v>
      </c>
      <c r="C41" s="79" t="s">
        <v>17</v>
      </c>
      <c r="D41" s="80" t="s">
        <v>2</v>
      </c>
      <c r="E41" s="79" t="s">
        <v>3</v>
      </c>
      <c r="F41" s="79" t="s">
        <v>4</v>
      </c>
      <c r="G41" s="79" t="s">
        <v>7</v>
      </c>
      <c r="H41" s="31" t="s">
        <v>357</v>
      </c>
    </row>
    <row r="42" spans="1:8" ht="28" x14ac:dyDescent="0.15">
      <c r="A42" s="77">
        <v>23</v>
      </c>
      <c r="B42" s="78" t="s">
        <v>31</v>
      </c>
      <c r="C42" s="79" t="s">
        <v>17</v>
      </c>
      <c r="D42" s="80" t="s">
        <v>2</v>
      </c>
      <c r="E42" s="79" t="s">
        <v>3</v>
      </c>
      <c r="F42" s="79" t="s">
        <v>4</v>
      </c>
      <c r="G42" s="79" t="s">
        <v>7</v>
      </c>
      <c r="H42" s="31" t="s">
        <v>369</v>
      </c>
    </row>
    <row r="43" spans="1:8" ht="42" x14ac:dyDescent="0.15">
      <c r="A43" s="77">
        <v>24</v>
      </c>
      <c r="B43" s="78" t="s">
        <v>35</v>
      </c>
      <c r="C43" s="79" t="s">
        <v>10</v>
      </c>
      <c r="D43" s="80" t="s">
        <v>2</v>
      </c>
      <c r="E43" s="79" t="s">
        <v>3</v>
      </c>
      <c r="F43" s="79" t="s">
        <v>4</v>
      </c>
      <c r="G43" s="79" t="s">
        <v>7</v>
      </c>
      <c r="H43" s="31" t="s">
        <v>373</v>
      </c>
    </row>
  </sheetData>
  <autoFilter ref="A2:G35" xr:uid="{00000000-0009-0000-0000-000006000000}"/>
  <mergeCells count="46">
    <mergeCell ref="A4:A5"/>
    <mergeCell ref="B4:B5"/>
    <mergeCell ref="D4:D5"/>
    <mergeCell ref="F4:F5"/>
    <mergeCell ref="G4:G5"/>
    <mergeCell ref="F13:F14"/>
    <mergeCell ref="C13:C14"/>
    <mergeCell ref="G13:G14"/>
    <mergeCell ref="G6:G7"/>
    <mergeCell ref="A8:A10"/>
    <mergeCell ref="B8:B10"/>
    <mergeCell ref="D8:D10"/>
    <mergeCell ref="F8:F10"/>
    <mergeCell ref="G8:G10"/>
    <mergeCell ref="E9:E10"/>
    <mergeCell ref="C9:C10"/>
    <mergeCell ref="A6:A7"/>
    <mergeCell ref="B6:B7"/>
    <mergeCell ref="D6:D7"/>
    <mergeCell ref="E6:E7"/>
    <mergeCell ref="F6:F7"/>
    <mergeCell ref="A15:A16"/>
    <mergeCell ref="B15:B16"/>
    <mergeCell ref="D15:D16"/>
    <mergeCell ref="E15:E16"/>
    <mergeCell ref="A13:A14"/>
    <mergeCell ref="B13:B14"/>
    <mergeCell ref="D13:D14"/>
    <mergeCell ref="A23:A26"/>
    <mergeCell ref="B23:B26"/>
    <mergeCell ref="D23:D24"/>
    <mergeCell ref="E23:E24"/>
    <mergeCell ref="A17:A18"/>
    <mergeCell ref="B17:B18"/>
    <mergeCell ref="D17:D18"/>
    <mergeCell ref="E17:E18"/>
    <mergeCell ref="A19:A22"/>
    <mergeCell ref="B19:B22"/>
    <mergeCell ref="D19:D20"/>
    <mergeCell ref="E19:E20"/>
    <mergeCell ref="A30:A33"/>
    <mergeCell ref="B30:B33"/>
    <mergeCell ref="D30:D33"/>
    <mergeCell ref="A34:A35"/>
    <mergeCell ref="B34:B35"/>
    <mergeCell ref="D34:D35"/>
  </mergeCells>
  <hyperlinks>
    <hyperlink ref="H39" r:id="rId1" xr:uid="{00000000-0004-0000-0600-000000000000}"/>
    <hyperlink ref="H40" r:id="rId2" xr:uid="{00000000-0004-0000-0600-000001000000}"/>
    <hyperlink ref="H41" r:id="rId3" xr:uid="{00000000-0004-0000-0600-000002000000}"/>
    <hyperlink ref="H42" r:id="rId4" xr:uid="{00000000-0004-0000-0600-000003000000}"/>
    <hyperlink ref="H43" r:id="rId5" xr:uid="{00000000-0004-0000-0600-000004000000}"/>
    <hyperlink ref="H3" r:id="rId6" xr:uid="{00000000-0004-0000-0600-000005000000}"/>
    <hyperlink ref="H4" r:id="rId7" xr:uid="{00000000-0004-0000-0600-000006000000}"/>
    <hyperlink ref="H6" r:id="rId8" xr:uid="{00000000-0004-0000-0600-000007000000}"/>
    <hyperlink ref="H8" r:id="rId9" xr:uid="{00000000-0004-0000-0600-000008000000}"/>
    <hyperlink ref="H11" r:id="rId10" xr:uid="{00000000-0004-0000-0600-000009000000}"/>
    <hyperlink ref="H12" r:id="rId11" xr:uid="{00000000-0004-0000-0600-00000A000000}"/>
    <hyperlink ref="H13" r:id="rId12" xr:uid="{00000000-0004-0000-0600-00000B000000}"/>
    <hyperlink ref="H17" r:id="rId13" xr:uid="{00000000-0004-0000-0600-00000C000000}"/>
    <hyperlink ref="H15" r:id="rId14" xr:uid="{00000000-0004-0000-0600-00000D000000}"/>
    <hyperlink ref="H27" r:id="rId15" xr:uid="{00000000-0004-0000-0600-00000E000000}"/>
    <hyperlink ref="H28" r:id="rId16" xr:uid="{00000000-0004-0000-0600-00000F000000}"/>
    <hyperlink ref="H29" r:id="rId17" xr:uid="{00000000-0004-0000-0600-000010000000}"/>
    <hyperlink ref="H30" r:id="rId18" xr:uid="{00000000-0004-0000-0600-000011000000}"/>
    <hyperlink ref="H34" r:id="rId19" xr:uid="{00000000-0004-0000-0600-000012000000}"/>
    <hyperlink ref="H36:H37" r:id="rId20" display="https://legislacao.fazenda.sp.gov.br/Paginas/art052.aspx" xr:uid="{00000000-0004-0000-0600-000013000000}"/>
  </hyperlinks>
  <pageMargins left="0.511811024" right="0.511811024" top="0.78740157499999996" bottom="0.78740157499999996" header="0.31496062000000002" footer="0.31496062000000002"/>
  <pageSetup orientation="portrait" horizontalDpi="360" verticalDpi="360" r:id="rId2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42"/>
  <sheetViews>
    <sheetView zoomScale="50" zoomScaleNormal="50" workbookViewId="0">
      <pane ySplit="2" topLeftCell="A27" activePane="bottomLeft" state="frozen"/>
      <selection pane="bottomLeft" activeCell="A36" sqref="A36"/>
    </sheetView>
  </sheetViews>
  <sheetFormatPr baseColWidth="10" defaultColWidth="8.83203125" defaultRowHeight="13" x14ac:dyDescent="0.15"/>
  <cols>
    <col min="1" max="1" width="5.1640625" style="52" bestFit="1" customWidth="1"/>
    <col min="2" max="2" width="88.1640625" style="41" customWidth="1"/>
    <col min="3" max="3" width="16.83203125" style="42" customWidth="1"/>
    <col min="4" max="4" width="53.33203125" style="42" customWidth="1"/>
    <col min="5" max="5" width="53.33203125" style="24" customWidth="1"/>
    <col min="6" max="8" width="37.33203125" style="24" customWidth="1"/>
    <col min="9" max="9" width="26.83203125" style="24" customWidth="1"/>
    <col min="10" max="10" width="28.6640625" style="24" customWidth="1"/>
    <col min="11" max="16384" width="8.83203125" style="24"/>
  </cols>
  <sheetData>
    <row r="2" spans="1:10" ht="28" x14ac:dyDescent="0.15">
      <c r="A2" s="22" t="s">
        <v>0</v>
      </c>
      <c r="B2" s="23" t="s">
        <v>546</v>
      </c>
      <c r="C2" s="23" t="s">
        <v>545</v>
      </c>
      <c r="D2" s="23" t="s">
        <v>570</v>
      </c>
      <c r="E2" s="23" t="s">
        <v>577</v>
      </c>
      <c r="F2" s="23" t="s">
        <v>548</v>
      </c>
      <c r="G2" s="23" t="s">
        <v>578</v>
      </c>
      <c r="H2" s="23" t="s">
        <v>599</v>
      </c>
      <c r="I2" s="22" t="s">
        <v>1</v>
      </c>
      <c r="J2" s="23" t="s">
        <v>344</v>
      </c>
    </row>
    <row r="3" spans="1:10" ht="42" x14ac:dyDescent="0.15">
      <c r="A3" s="77">
        <v>1</v>
      </c>
      <c r="B3" s="20" t="s">
        <v>331</v>
      </c>
      <c r="C3" s="81" t="s">
        <v>17</v>
      </c>
      <c r="D3" s="81" t="s">
        <v>323</v>
      </c>
      <c r="E3" s="81" t="s">
        <v>324</v>
      </c>
      <c r="F3" s="81" t="s">
        <v>104</v>
      </c>
      <c r="G3" s="74" t="s">
        <v>591</v>
      </c>
      <c r="H3" s="74" t="s">
        <v>592</v>
      </c>
      <c r="I3" s="30"/>
      <c r="J3" s="38" t="s">
        <v>488</v>
      </c>
    </row>
    <row r="4" spans="1:10" ht="34.5" customHeight="1" x14ac:dyDescent="0.15">
      <c r="A4" s="109">
        <v>2</v>
      </c>
      <c r="B4" s="110" t="s">
        <v>117</v>
      </c>
      <c r="C4" s="81" t="s">
        <v>17</v>
      </c>
      <c r="D4" s="111" t="s">
        <v>123</v>
      </c>
      <c r="E4" s="111" t="s">
        <v>124</v>
      </c>
      <c r="F4" s="81" t="s">
        <v>500</v>
      </c>
      <c r="G4" s="105" t="s">
        <v>587</v>
      </c>
      <c r="H4" s="74" t="s">
        <v>588</v>
      </c>
      <c r="I4" s="30"/>
      <c r="J4" s="112" t="s">
        <v>423</v>
      </c>
    </row>
    <row r="5" spans="1:10" ht="34.5" customHeight="1" x14ac:dyDescent="0.15">
      <c r="A5" s="109"/>
      <c r="B5" s="110"/>
      <c r="C5" s="81" t="s">
        <v>534</v>
      </c>
      <c r="D5" s="111"/>
      <c r="E5" s="111"/>
      <c r="F5" s="81" t="s">
        <v>535</v>
      </c>
      <c r="G5" s="105"/>
      <c r="H5" s="74" t="s">
        <v>589</v>
      </c>
      <c r="I5" s="30"/>
      <c r="J5" s="113"/>
    </row>
    <row r="6" spans="1:10" ht="34.5" customHeight="1" x14ac:dyDescent="0.15">
      <c r="A6" s="109"/>
      <c r="B6" s="110"/>
      <c r="C6" s="81" t="s">
        <v>136</v>
      </c>
      <c r="D6" s="111"/>
      <c r="E6" s="111"/>
      <c r="F6" s="81" t="s">
        <v>104</v>
      </c>
      <c r="G6" s="105"/>
      <c r="H6" s="74" t="s">
        <v>590</v>
      </c>
      <c r="I6" s="30"/>
      <c r="J6" s="114"/>
    </row>
    <row r="7" spans="1:10" ht="28" x14ac:dyDescent="0.15">
      <c r="A7" s="77">
        <v>3</v>
      </c>
      <c r="B7" s="78" t="s">
        <v>53</v>
      </c>
      <c r="C7" s="79" t="s">
        <v>5</v>
      </c>
      <c r="D7" s="80" t="s">
        <v>2</v>
      </c>
      <c r="E7" s="79" t="s">
        <v>41</v>
      </c>
      <c r="F7" s="81" t="s">
        <v>51</v>
      </c>
      <c r="G7" s="81" t="s">
        <v>549</v>
      </c>
      <c r="H7" s="81" t="s">
        <v>550</v>
      </c>
      <c r="I7" s="30"/>
      <c r="J7" s="31" t="s">
        <v>382</v>
      </c>
    </row>
    <row r="8" spans="1:10" ht="28" x14ac:dyDescent="0.15">
      <c r="A8" s="32">
        <v>4</v>
      </c>
      <c r="B8" s="33" t="s">
        <v>76</v>
      </c>
      <c r="C8" s="79" t="s">
        <v>17</v>
      </c>
      <c r="D8" s="79" t="s">
        <v>2</v>
      </c>
      <c r="E8" s="79" t="s">
        <v>41</v>
      </c>
      <c r="F8" s="81" t="s">
        <v>51</v>
      </c>
      <c r="G8" s="81" t="s">
        <v>549</v>
      </c>
      <c r="H8" s="81" t="s">
        <v>550</v>
      </c>
      <c r="I8" s="30"/>
      <c r="J8" s="37" t="s">
        <v>402</v>
      </c>
    </row>
    <row r="9" spans="1:10" ht="70" x14ac:dyDescent="0.15">
      <c r="A9" s="32">
        <v>5</v>
      </c>
      <c r="B9" s="78" t="s">
        <v>77</v>
      </c>
      <c r="C9" s="79" t="s">
        <v>5</v>
      </c>
      <c r="D9" s="79" t="s">
        <v>2</v>
      </c>
      <c r="E9" s="79" t="s">
        <v>41</v>
      </c>
      <c r="F9" s="81" t="s">
        <v>78</v>
      </c>
      <c r="G9" s="81" t="s">
        <v>549</v>
      </c>
      <c r="H9" s="81" t="s">
        <v>550</v>
      </c>
      <c r="I9" s="79"/>
      <c r="J9" s="31" t="s">
        <v>403</v>
      </c>
    </row>
    <row r="10" spans="1:10" ht="24" customHeight="1" x14ac:dyDescent="0.15">
      <c r="A10" s="109">
        <v>6</v>
      </c>
      <c r="B10" s="110" t="s">
        <v>82</v>
      </c>
      <c r="C10" s="111" t="s">
        <v>10</v>
      </c>
      <c r="D10" s="132" t="s">
        <v>2</v>
      </c>
      <c r="E10" s="79" t="s">
        <v>3</v>
      </c>
      <c r="F10" s="122" t="s">
        <v>51</v>
      </c>
      <c r="G10" s="81" t="s">
        <v>549</v>
      </c>
      <c r="H10" s="81" t="s">
        <v>550</v>
      </c>
      <c r="I10" s="111"/>
      <c r="J10" s="37" t="s">
        <v>407</v>
      </c>
    </row>
    <row r="11" spans="1:10" ht="24" customHeight="1" x14ac:dyDescent="0.15">
      <c r="A11" s="109"/>
      <c r="B11" s="110"/>
      <c r="C11" s="111"/>
      <c r="D11" s="132"/>
      <c r="E11" s="79" t="s">
        <v>41</v>
      </c>
      <c r="F11" s="122"/>
      <c r="G11" s="81" t="s">
        <v>549</v>
      </c>
      <c r="H11" s="81" t="s">
        <v>550</v>
      </c>
      <c r="I11" s="111"/>
      <c r="J11" s="79"/>
    </row>
    <row r="12" spans="1:10" ht="25.5" customHeight="1" x14ac:dyDescent="0.15">
      <c r="A12" s="109">
        <v>7</v>
      </c>
      <c r="B12" s="110" t="s">
        <v>86</v>
      </c>
      <c r="C12" s="111" t="s">
        <v>5</v>
      </c>
      <c r="D12" s="132" t="s">
        <v>2</v>
      </c>
      <c r="E12" s="79" t="s">
        <v>3</v>
      </c>
      <c r="F12" s="122" t="s">
        <v>84</v>
      </c>
      <c r="G12" s="81" t="s">
        <v>549</v>
      </c>
      <c r="H12" s="81" t="s">
        <v>550</v>
      </c>
      <c r="I12" s="111" t="s">
        <v>87</v>
      </c>
      <c r="J12" s="37" t="s">
        <v>410</v>
      </c>
    </row>
    <row r="13" spans="1:10" ht="25.5" customHeight="1" x14ac:dyDescent="0.15">
      <c r="A13" s="109"/>
      <c r="B13" s="110"/>
      <c r="C13" s="111"/>
      <c r="D13" s="132"/>
      <c r="E13" s="79" t="s">
        <v>41</v>
      </c>
      <c r="F13" s="122"/>
      <c r="G13" s="81" t="s">
        <v>549</v>
      </c>
      <c r="H13" s="81" t="s">
        <v>550</v>
      </c>
      <c r="I13" s="111"/>
      <c r="J13" s="79"/>
    </row>
    <row r="14" spans="1:10" ht="28" x14ac:dyDescent="0.15">
      <c r="A14" s="32">
        <v>8</v>
      </c>
      <c r="B14" s="33" t="s">
        <v>95</v>
      </c>
      <c r="C14" s="81" t="s">
        <v>5</v>
      </c>
      <c r="D14" s="79" t="s">
        <v>94</v>
      </c>
      <c r="E14" s="79" t="s">
        <v>3</v>
      </c>
      <c r="F14" s="81" t="s">
        <v>4</v>
      </c>
      <c r="G14" s="81" t="s">
        <v>549</v>
      </c>
      <c r="H14" s="81" t="s">
        <v>550</v>
      </c>
      <c r="I14" s="30" t="s">
        <v>87</v>
      </c>
      <c r="J14" s="31" t="s">
        <v>418</v>
      </c>
    </row>
    <row r="15" spans="1:10" ht="28" x14ac:dyDescent="0.15">
      <c r="A15" s="77">
        <v>9</v>
      </c>
      <c r="B15" s="33" t="s">
        <v>162</v>
      </c>
      <c r="C15" s="81" t="s">
        <v>37</v>
      </c>
      <c r="D15" s="79" t="s">
        <v>96</v>
      </c>
      <c r="E15" s="79" t="s">
        <v>3</v>
      </c>
      <c r="F15" s="81" t="s">
        <v>4</v>
      </c>
      <c r="G15" s="81" t="s">
        <v>549</v>
      </c>
      <c r="H15" s="81" t="s">
        <v>550</v>
      </c>
      <c r="I15" s="30" t="s">
        <v>87</v>
      </c>
      <c r="J15" s="31" t="s">
        <v>431</v>
      </c>
    </row>
    <row r="16" spans="1:10" ht="28" x14ac:dyDescent="0.15">
      <c r="A16" s="77">
        <v>10</v>
      </c>
      <c r="B16" s="33" t="s">
        <v>171</v>
      </c>
      <c r="C16" s="81" t="s">
        <v>5</v>
      </c>
      <c r="D16" s="84" t="s">
        <v>169</v>
      </c>
      <c r="E16" s="19" t="s">
        <v>170</v>
      </c>
      <c r="F16" s="81" t="s">
        <v>172</v>
      </c>
      <c r="G16" s="81" t="s">
        <v>549</v>
      </c>
      <c r="H16" s="81" t="s">
        <v>550</v>
      </c>
      <c r="I16" s="30"/>
      <c r="J16" s="31" t="s">
        <v>434</v>
      </c>
    </row>
    <row r="17" spans="1:10" ht="28" x14ac:dyDescent="0.15">
      <c r="A17" s="77">
        <v>11</v>
      </c>
      <c r="B17" s="33" t="s">
        <v>205</v>
      </c>
      <c r="C17" s="81" t="s">
        <v>5</v>
      </c>
      <c r="D17" s="79" t="s">
        <v>96</v>
      </c>
      <c r="E17" s="79" t="s">
        <v>3</v>
      </c>
      <c r="F17" s="81" t="s">
        <v>4</v>
      </c>
      <c r="G17" s="81" t="s">
        <v>549</v>
      </c>
      <c r="H17" s="81" t="s">
        <v>550</v>
      </c>
      <c r="I17" s="30" t="s">
        <v>87</v>
      </c>
      <c r="J17" s="31" t="s">
        <v>453</v>
      </c>
    </row>
    <row r="18" spans="1:10" ht="28" x14ac:dyDescent="0.15">
      <c r="A18" s="77">
        <v>12</v>
      </c>
      <c r="B18" s="33" t="s">
        <v>206</v>
      </c>
      <c r="C18" s="81" t="s">
        <v>17</v>
      </c>
      <c r="D18" s="84" t="s">
        <v>148</v>
      </c>
      <c r="E18" s="19" t="s">
        <v>149</v>
      </c>
      <c r="F18" s="81" t="s">
        <v>104</v>
      </c>
      <c r="G18" s="81" t="s">
        <v>549</v>
      </c>
      <c r="H18" s="81" t="s">
        <v>550</v>
      </c>
      <c r="I18" s="30"/>
      <c r="J18" s="31" t="s">
        <v>454</v>
      </c>
    </row>
    <row r="19" spans="1:10" ht="28" x14ac:dyDescent="0.15">
      <c r="A19" s="77">
        <v>13</v>
      </c>
      <c r="B19" s="33" t="s">
        <v>213</v>
      </c>
      <c r="C19" s="81" t="s">
        <v>17</v>
      </c>
      <c r="D19" s="84" t="s">
        <v>148</v>
      </c>
      <c r="E19" s="19" t="s">
        <v>149</v>
      </c>
      <c r="F19" s="81" t="s">
        <v>104</v>
      </c>
      <c r="G19" s="81" t="s">
        <v>549</v>
      </c>
      <c r="H19" s="81" t="s">
        <v>550</v>
      </c>
      <c r="I19" s="30"/>
      <c r="J19" s="31" t="s">
        <v>460</v>
      </c>
    </row>
    <row r="20" spans="1:10" ht="28" x14ac:dyDescent="0.15">
      <c r="A20" s="77">
        <v>14</v>
      </c>
      <c r="B20" s="33" t="s">
        <v>221</v>
      </c>
      <c r="C20" s="81" t="s">
        <v>17</v>
      </c>
      <c r="D20" s="79" t="s">
        <v>96</v>
      </c>
      <c r="E20" s="19" t="s">
        <v>220</v>
      </c>
      <c r="F20" s="81" t="s">
        <v>175</v>
      </c>
      <c r="G20" s="81" t="s">
        <v>549</v>
      </c>
      <c r="H20" s="81" t="s">
        <v>550</v>
      </c>
      <c r="I20" s="30"/>
      <c r="J20" s="31" t="s">
        <v>463</v>
      </c>
    </row>
    <row r="21" spans="1:10" ht="28" x14ac:dyDescent="0.15">
      <c r="A21" s="109">
        <v>15</v>
      </c>
      <c r="B21" s="110" t="s">
        <v>263</v>
      </c>
      <c r="C21" s="81" t="s">
        <v>17</v>
      </c>
      <c r="D21" s="111" t="s">
        <v>261</v>
      </c>
      <c r="E21" s="19" t="s">
        <v>262</v>
      </c>
      <c r="F21" s="81" t="s">
        <v>264</v>
      </c>
      <c r="G21" s="81" t="s">
        <v>549</v>
      </c>
      <c r="H21" s="81" t="s">
        <v>550</v>
      </c>
      <c r="I21" s="30"/>
      <c r="J21" s="37" t="s">
        <v>474</v>
      </c>
    </row>
    <row r="22" spans="1:10" ht="28" x14ac:dyDescent="0.15">
      <c r="A22" s="109"/>
      <c r="B22" s="110"/>
      <c r="C22" s="81" t="s">
        <v>254</v>
      </c>
      <c r="D22" s="111"/>
      <c r="E22" s="19" t="s">
        <v>265</v>
      </c>
      <c r="F22" s="81" t="s">
        <v>266</v>
      </c>
      <c r="G22" s="81" t="s">
        <v>549</v>
      </c>
      <c r="H22" s="81" t="s">
        <v>550</v>
      </c>
      <c r="I22" s="30"/>
      <c r="J22" s="79"/>
    </row>
    <row r="23" spans="1:10" ht="28" x14ac:dyDescent="0.15">
      <c r="A23" s="109"/>
      <c r="B23" s="110"/>
      <c r="C23" s="81" t="s">
        <v>257</v>
      </c>
      <c r="D23" s="111"/>
      <c r="E23" s="19" t="s">
        <v>267</v>
      </c>
      <c r="F23" s="81" t="s">
        <v>268</v>
      </c>
      <c r="G23" s="81" t="s">
        <v>549</v>
      </c>
      <c r="H23" s="81" t="s">
        <v>550</v>
      </c>
      <c r="I23" s="30"/>
      <c r="J23" s="79"/>
    </row>
    <row r="24" spans="1:10" ht="70" x14ac:dyDescent="0.15">
      <c r="A24" s="77">
        <v>16</v>
      </c>
      <c r="B24" s="20" t="s">
        <v>332</v>
      </c>
      <c r="C24" s="81" t="s">
        <v>17</v>
      </c>
      <c r="D24" s="81" t="s">
        <v>323</v>
      </c>
      <c r="E24" s="81" t="s">
        <v>324</v>
      </c>
      <c r="F24" s="81" t="s">
        <v>104</v>
      </c>
      <c r="G24" s="81" t="s">
        <v>549</v>
      </c>
      <c r="H24" s="81" t="s">
        <v>550</v>
      </c>
      <c r="I24" s="30"/>
      <c r="J24" s="38" t="s">
        <v>488</v>
      </c>
    </row>
    <row r="25" spans="1:10" ht="70" x14ac:dyDescent="0.15">
      <c r="A25" s="32">
        <v>17</v>
      </c>
      <c r="B25" s="78" t="s">
        <v>77</v>
      </c>
      <c r="C25" s="79" t="s">
        <v>5</v>
      </c>
      <c r="D25" s="79" t="s">
        <v>2</v>
      </c>
      <c r="E25" s="79" t="s">
        <v>41</v>
      </c>
      <c r="F25" s="81" t="s">
        <v>78</v>
      </c>
      <c r="G25" s="81" t="s">
        <v>549</v>
      </c>
      <c r="H25" s="81" t="s">
        <v>550</v>
      </c>
      <c r="I25" s="79"/>
      <c r="J25" s="31" t="s">
        <v>403</v>
      </c>
    </row>
    <row r="26" spans="1:10" ht="28" x14ac:dyDescent="0.15">
      <c r="A26" s="77">
        <v>18</v>
      </c>
      <c r="B26" s="78" t="s">
        <v>6</v>
      </c>
      <c r="C26" s="79" t="s">
        <v>5</v>
      </c>
      <c r="D26" s="80" t="s">
        <v>2</v>
      </c>
      <c r="E26" s="79" t="s">
        <v>3</v>
      </c>
      <c r="F26" s="79" t="s">
        <v>4</v>
      </c>
      <c r="G26" s="81" t="s">
        <v>549</v>
      </c>
      <c r="H26" s="81" t="s">
        <v>550</v>
      </c>
      <c r="I26" s="79" t="s">
        <v>7</v>
      </c>
      <c r="J26" s="31" t="s">
        <v>347</v>
      </c>
    </row>
    <row r="27" spans="1:10" ht="28" x14ac:dyDescent="0.15">
      <c r="A27" s="77">
        <v>19</v>
      </c>
      <c r="B27" s="78" t="s">
        <v>28</v>
      </c>
      <c r="C27" s="79" t="s">
        <v>5</v>
      </c>
      <c r="D27" s="80" t="s">
        <v>2</v>
      </c>
      <c r="E27" s="79" t="s">
        <v>3</v>
      </c>
      <c r="F27" s="79" t="s">
        <v>4</v>
      </c>
      <c r="G27" s="81" t="s">
        <v>549</v>
      </c>
      <c r="H27" s="81" t="s">
        <v>550</v>
      </c>
      <c r="I27" s="79" t="s">
        <v>7</v>
      </c>
      <c r="J27" s="31" t="s">
        <v>366</v>
      </c>
    </row>
    <row r="28" spans="1:10" ht="28" x14ac:dyDescent="0.15">
      <c r="A28" s="77">
        <v>20</v>
      </c>
      <c r="B28" s="78" t="s">
        <v>32</v>
      </c>
      <c r="C28" s="79" t="s">
        <v>5</v>
      </c>
      <c r="D28" s="80" t="s">
        <v>2</v>
      </c>
      <c r="E28" s="79" t="s">
        <v>3</v>
      </c>
      <c r="F28" s="79" t="s">
        <v>4</v>
      </c>
      <c r="G28" s="81" t="s">
        <v>549</v>
      </c>
      <c r="H28" s="81" t="s">
        <v>550</v>
      </c>
      <c r="I28" s="79" t="s">
        <v>7</v>
      </c>
      <c r="J28" s="31" t="s">
        <v>370</v>
      </c>
    </row>
    <row r="29" spans="1:10" ht="28" x14ac:dyDescent="0.15">
      <c r="A29" s="77">
        <v>21</v>
      </c>
      <c r="B29" s="78" t="s">
        <v>34</v>
      </c>
      <c r="C29" s="79" t="s">
        <v>5</v>
      </c>
      <c r="D29" s="80" t="s">
        <v>2</v>
      </c>
      <c r="E29" s="79" t="s">
        <v>3</v>
      </c>
      <c r="F29" s="79" t="s">
        <v>4</v>
      </c>
      <c r="G29" s="81" t="s">
        <v>549</v>
      </c>
      <c r="H29" s="81" t="s">
        <v>550</v>
      </c>
      <c r="I29" s="79" t="s">
        <v>7</v>
      </c>
      <c r="J29" s="31" t="s">
        <v>372</v>
      </c>
    </row>
    <row r="30" spans="1:10" ht="28" x14ac:dyDescent="0.15">
      <c r="A30" s="77">
        <v>22</v>
      </c>
      <c r="B30" s="78" t="s">
        <v>31</v>
      </c>
      <c r="C30" s="79" t="s">
        <v>17</v>
      </c>
      <c r="D30" s="80" t="s">
        <v>2</v>
      </c>
      <c r="E30" s="79" t="s">
        <v>3</v>
      </c>
      <c r="F30" s="79" t="s">
        <v>4</v>
      </c>
      <c r="G30" s="81" t="s">
        <v>549</v>
      </c>
      <c r="H30" s="81" t="s">
        <v>550</v>
      </c>
      <c r="I30" s="79" t="s">
        <v>7</v>
      </c>
      <c r="J30" s="31" t="s">
        <v>369</v>
      </c>
    </row>
    <row r="31" spans="1:10" x14ac:dyDescent="0.15">
      <c r="A31" s="47"/>
      <c r="B31" s="58"/>
      <c r="C31" s="60"/>
      <c r="D31" s="59"/>
      <c r="E31" s="60"/>
      <c r="F31" s="60"/>
      <c r="G31" s="60"/>
      <c r="H31" s="60"/>
      <c r="I31" s="60"/>
      <c r="J31" s="50"/>
    </row>
    <row r="32" spans="1:10" ht="14" x14ac:dyDescent="0.15">
      <c r="A32" s="47"/>
      <c r="B32" s="51" t="s">
        <v>519</v>
      </c>
      <c r="C32" s="48"/>
      <c r="D32" s="43"/>
      <c r="E32" s="44"/>
      <c r="F32" s="48"/>
      <c r="G32" s="48"/>
      <c r="H32" s="48"/>
      <c r="I32" s="49"/>
      <c r="J32" s="50"/>
    </row>
    <row r="33" spans="1:10" ht="28" x14ac:dyDescent="0.15">
      <c r="A33" s="109">
        <v>1</v>
      </c>
      <c r="B33" s="110" t="s">
        <v>191</v>
      </c>
      <c r="C33" s="123" t="s">
        <v>17</v>
      </c>
      <c r="D33" s="111" t="s">
        <v>148</v>
      </c>
      <c r="E33" s="79" t="s">
        <v>149</v>
      </c>
      <c r="F33" s="81" t="s">
        <v>104</v>
      </c>
      <c r="G33" s="81" t="s">
        <v>549</v>
      </c>
      <c r="H33" s="81" t="s">
        <v>550</v>
      </c>
      <c r="I33" s="30"/>
      <c r="J33" s="37" t="s">
        <v>442</v>
      </c>
    </row>
    <row r="34" spans="1:10" ht="14" x14ac:dyDescent="0.15">
      <c r="A34" s="109"/>
      <c r="B34" s="110"/>
      <c r="C34" s="124"/>
      <c r="D34" s="111"/>
      <c r="E34" s="79" t="s">
        <v>3</v>
      </c>
      <c r="F34" s="81"/>
      <c r="G34" s="81" t="s">
        <v>549</v>
      </c>
      <c r="H34" s="81" t="s">
        <v>550</v>
      </c>
      <c r="I34" s="30" t="s">
        <v>87</v>
      </c>
      <c r="J34" s="79"/>
    </row>
    <row r="35" spans="1:10" ht="28" x14ac:dyDescent="0.15">
      <c r="A35" s="77">
        <v>2</v>
      </c>
      <c r="B35" s="33" t="s">
        <v>209</v>
      </c>
      <c r="C35" s="81" t="s">
        <v>17</v>
      </c>
      <c r="D35" s="84" t="s">
        <v>148</v>
      </c>
      <c r="E35" s="19" t="s">
        <v>149</v>
      </c>
      <c r="F35" s="81" t="s">
        <v>104</v>
      </c>
      <c r="G35" s="81" t="s">
        <v>549</v>
      </c>
      <c r="H35" s="81" t="s">
        <v>550</v>
      </c>
      <c r="I35" s="30"/>
      <c r="J35" s="31" t="s">
        <v>457</v>
      </c>
    </row>
    <row r="36" spans="1:10" ht="28" x14ac:dyDescent="0.15">
      <c r="A36" s="77">
        <v>3</v>
      </c>
      <c r="B36" s="20" t="s">
        <v>329</v>
      </c>
      <c r="C36" s="81" t="s">
        <v>17</v>
      </c>
      <c r="D36" s="81" t="s">
        <v>323</v>
      </c>
      <c r="E36" s="81" t="s">
        <v>324</v>
      </c>
      <c r="F36" s="81" t="s">
        <v>104</v>
      </c>
      <c r="G36" s="81" t="s">
        <v>549</v>
      </c>
      <c r="H36" s="81" t="s">
        <v>550</v>
      </c>
      <c r="I36" s="30"/>
      <c r="J36" s="38" t="s">
        <v>488</v>
      </c>
    </row>
    <row r="37" spans="1:10" ht="28" x14ac:dyDescent="0.15">
      <c r="A37" s="77">
        <v>4</v>
      </c>
      <c r="B37" s="20" t="s">
        <v>343</v>
      </c>
      <c r="C37" s="81" t="s">
        <v>17</v>
      </c>
      <c r="D37" s="81" t="s">
        <v>323</v>
      </c>
      <c r="E37" s="81" t="s">
        <v>324</v>
      </c>
      <c r="F37" s="81" t="s">
        <v>104</v>
      </c>
      <c r="G37" s="81" t="s">
        <v>549</v>
      </c>
      <c r="H37" s="81" t="s">
        <v>550</v>
      </c>
      <c r="I37" s="30"/>
      <c r="J37" s="38" t="s">
        <v>488</v>
      </c>
    </row>
    <row r="38" spans="1:10" ht="28" x14ac:dyDescent="0.15">
      <c r="A38" s="77">
        <v>5</v>
      </c>
      <c r="B38" s="33" t="s">
        <v>103</v>
      </c>
      <c r="C38" s="81" t="s">
        <v>17</v>
      </c>
      <c r="D38" s="79" t="s">
        <v>101</v>
      </c>
      <c r="E38" s="79" t="s">
        <v>102</v>
      </c>
      <c r="F38" s="81" t="s">
        <v>104</v>
      </c>
      <c r="G38" s="81" t="s">
        <v>549</v>
      </c>
      <c r="H38" s="81" t="s">
        <v>550</v>
      </c>
      <c r="I38" s="30"/>
      <c r="J38" s="31" t="s">
        <v>420</v>
      </c>
    </row>
    <row r="39" spans="1:10" ht="28" x14ac:dyDescent="0.15">
      <c r="A39" s="77">
        <v>6</v>
      </c>
      <c r="B39" s="33" t="s">
        <v>107</v>
      </c>
      <c r="C39" s="81" t="s">
        <v>17</v>
      </c>
      <c r="D39" s="79" t="s">
        <v>105</v>
      </c>
      <c r="E39" s="79" t="s">
        <v>106</v>
      </c>
      <c r="F39" s="81" t="s">
        <v>108</v>
      </c>
      <c r="G39" s="81" t="s">
        <v>549</v>
      </c>
      <c r="H39" s="81" t="s">
        <v>550</v>
      </c>
      <c r="I39" s="30"/>
      <c r="J39" s="31" t="s">
        <v>420</v>
      </c>
    </row>
    <row r="40" spans="1:10" ht="28" x14ac:dyDescent="0.15">
      <c r="A40" s="77">
        <v>7</v>
      </c>
      <c r="B40" s="33" t="s">
        <v>197</v>
      </c>
      <c r="C40" s="79" t="s">
        <v>17</v>
      </c>
      <c r="D40" s="79" t="s">
        <v>96</v>
      </c>
      <c r="E40" s="19" t="s">
        <v>173</v>
      </c>
      <c r="F40" s="81" t="s">
        <v>198</v>
      </c>
      <c r="G40" s="81" t="s">
        <v>549</v>
      </c>
      <c r="H40" s="81" t="s">
        <v>550</v>
      </c>
      <c r="I40" s="30"/>
      <c r="J40" s="37" t="s">
        <v>447</v>
      </c>
    </row>
    <row r="41" spans="1:10" ht="28" x14ac:dyDescent="0.15">
      <c r="A41" s="77">
        <v>7</v>
      </c>
      <c r="B41" s="33" t="str">
        <f>[1]Geral!B69</f>
        <v>Borracha</v>
      </c>
      <c r="C41" s="81" t="str">
        <f>[1]Geral!F69</f>
        <v>Interna</v>
      </c>
      <c r="D41" s="84" t="str">
        <f>[1]Geral!C69</f>
        <v>Isenção total</v>
      </c>
      <c r="E41" s="19" t="str">
        <f>[1]Geral!D69</f>
        <v>Isenção parcial</v>
      </c>
      <c r="F41" s="81" t="str">
        <f>[1]Geral!E69</f>
        <v>Aumento de 3,0% no preço</v>
      </c>
      <c r="G41" s="81" t="s">
        <v>549</v>
      </c>
      <c r="H41" s="81" t="s">
        <v>550</v>
      </c>
      <c r="I41" s="30"/>
      <c r="J41" s="31" t="s">
        <v>399</v>
      </c>
    </row>
    <row r="42" spans="1:10" ht="28" x14ac:dyDescent="0.15">
      <c r="A42" s="77">
        <v>8</v>
      </c>
      <c r="B42" s="78" t="s">
        <v>14</v>
      </c>
      <c r="C42" s="79" t="s">
        <v>5</v>
      </c>
      <c r="D42" s="80" t="s">
        <v>2</v>
      </c>
      <c r="E42" s="79" t="s">
        <v>3</v>
      </c>
      <c r="F42" s="79" t="s">
        <v>4</v>
      </c>
      <c r="G42" s="81" t="s">
        <v>549</v>
      </c>
      <c r="H42" s="81" t="s">
        <v>550</v>
      </c>
      <c r="I42" s="79" t="s">
        <v>7</v>
      </c>
      <c r="J42" s="31" t="s">
        <v>353</v>
      </c>
    </row>
  </sheetData>
  <autoFilter ref="A2:I35" xr:uid="{00000000-0009-0000-0000-000007000000}"/>
  <mergeCells count="25">
    <mergeCell ref="F10:F11"/>
    <mergeCell ref="C10:C11"/>
    <mergeCell ref="G4:G6"/>
    <mergeCell ref="J4:J6"/>
    <mergeCell ref="C33:C34"/>
    <mergeCell ref="F12:F13"/>
    <mergeCell ref="C12:C13"/>
    <mergeCell ref="I12:I13"/>
    <mergeCell ref="I10:I11"/>
    <mergeCell ref="A4:A6"/>
    <mergeCell ref="B4:B6"/>
    <mergeCell ref="D4:D6"/>
    <mergeCell ref="E4:E6"/>
    <mergeCell ref="A12:A13"/>
    <mergeCell ref="B12:B13"/>
    <mergeCell ref="D12:D13"/>
    <mergeCell ref="A10:A11"/>
    <mergeCell ref="B10:B11"/>
    <mergeCell ref="D10:D11"/>
    <mergeCell ref="A21:A23"/>
    <mergeCell ref="B21:B23"/>
    <mergeCell ref="D21:D23"/>
    <mergeCell ref="A33:A34"/>
    <mergeCell ref="B33:B34"/>
    <mergeCell ref="D33:D34"/>
  </mergeCells>
  <hyperlinks>
    <hyperlink ref="J26" r:id="rId1" xr:uid="{00000000-0004-0000-0700-000000000000}"/>
    <hyperlink ref="J42" r:id="rId2" xr:uid="{00000000-0004-0000-0700-000001000000}"/>
    <hyperlink ref="J27" r:id="rId3" xr:uid="{00000000-0004-0000-0700-000002000000}"/>
    <hyperlink ref="J28" r:id="rId4" xr:uid="{00000000-0004-0000-0700-000003000000}"/>
    <hyperlink ref="J29" r:id="rId5" xr:uid="{00000000-0004-0000-0700-000004000000}"/>
    <hyperlink ref="J7" r:id="rId6" xr:uid="{00000000-0004-0000-0700-000005000000}"/>
    <hyperlink ref="J8" r:id="rId7" xr:uid="{00000000-0004-0000-0700-000006000000}"/>
    <hyperlink ref="J9" r:id="rId8" xr:uid="{00000000-0004-0000-0700-000007000000}"/>
    <hyperlink ref="J10" r:id="rId9" xr:uid="{00000000-0004-0000-0700-000008000000}"/>
    <hyperlink ref="J12" r:id="rId10" xr:uid="{00000000-0004-0000-0700-000009000000}"/>
    <hyperlink ref="J14" r:id="rId11" xr:uid="{00000000-0004-0000-0700-00000A000000}"/>
    <hyperlink ref="J4" r:id="rId12" xr:uid="{00000000-0004-0000-0700-00000B000000}"/>
    <hyperlink ref="J15" r:id="rId13" xr:uid="{00000000-0004-0000-0700-00000C000000}"/>
    <hyperlink ref="J16" r:id="rId14" xr:uid="{00000000-0004-0000-0700-00000D000000}"/>
    <hyperlink ref="J33" r:id="rId15" xr:uid="{00000000-0004-0000-0700-00000E000000}"/>
    <hyperlink ref="J17" r:id="rId16" xr:uid="{00000000-0004-0000-0700-00000F000000}"/>
    <hyperlink ref="J18" r:id="rId17" xr:uid="{00000000-0004-0000-0700-000010000000}"/>
    <hyperlink ref="J35" r:id="rId18" xr:uid="{00000000-0004-0000-0700-000011000000}"/>
    <hyperlink ref="J19" r:id="rId19" xr:uid="{00000000-0004-0000-0700-000012000000}"/>
    <hyperlink ref="J20" r:id="rId20" xr:uid="{00000000-0004-0000-0700-000013000000}"/>
    <hyperlink ref="J21" r:id="rId21" xr:uid="{00000000-0004-0000-0700-000014000000}"/>
    <hyperlink ref="J36:J37" r:id="rId22" display="https://legislacao.fazenda.sp.gov.br/Paginas/art052.aspx" xr:uid="{00000000-0004-0000-0700-000015000000}"/>
    <hyperlink ref="J38" r:id="rId23" xr:uid="{00000000-0004-0000-0700-000016000000}"/>
    <hyperlink ref="J39" r:id="rId24" xr:uid="{00000000-0004-0000-0700-000017000000}"/>
    <hyperlink ref="J40" r:id="rId25" xr:uid="{00000000-0004-0000-0700-000018000000}"/>
    <hyperlink ref="J25" r:id="rId26" xr:uid="{00000000-0004-0000-0700-000019000000}"/>
    <hyperlink ref="J30" r:id="rId27" xr:uid="{00000000-0004-0000-0700-00001A000000}"/>
  </hyperlinks>
  <pageMargins left="0.511811024" right="0.511811024" top="0.78740157499999996" bottom="0.78740157499999996" header="0.31496062000000002" footer="0.31496062000000002"/>
  <pageSetup orientation="portrait" horizontalDpi="360" verticalDpi="360" r:id="rId2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H22"/>
  <sheetViews>
    <sheetView zoomScale="60" zoomScaleNormal="60" workbookViewId="0">
      <pane ySplit="2" topLeftCell="A17" activePane="bottomLeft" state="frozen"/>
      <selection pane="bottomLeft" activeCell="A30" sqref="A30"/>
    </sheetView>
  </sheetViews>
  <sheetFormatPr baseColWidth="10" defaultColWidth="8.83203125" defaultRowHeight="13" x14ac:dyDescent="0.15"/>
  <cols>
    <col min="1" max="1" width="5.1640625" style="24" bestFit="1" customWidth="1"/>
    <col min="2" max="2" width="88.1640625" style="41" customWidth="1"/>
    <col min="3" max="3" width="16.83203125" style="42" customWidth="1"/>
    <col min="4" max="4" width="27.83203125" style="42" customWidth="1"/>
    <col min="5" max="5" width="27.83203125" style="24" customWidth="1"/>
    <col min="6" max="6" width="29.83203125" style="24" customWidth="1"/>
    <col min="7" max="7" width="26.83203125" style="24" customWidth="1"/>
    <col min="8" max="8" width="28.6640625" style="24" customWidth="1"/>
    <col min="9" max="16384" width="8.83203125" style="24"/>
  </cols>
  <sheetData>
    <row r="2" spans="1:8" ht="42" x14ac:dyDescent="0.15">
      <c r="A2" s="22" t="s">
        <v>0</v>
      </c>
      <c r="B2" s="23" t="s">
        <v>546</v>
      </c>
      <c r="C2" s="23" t="s">
        <v>545</v>
      </c>
      <c r="D2" s="23" t="s">
        <v>570</v>
      </c>
      <c r="E2" s="23" t="s">
        <v>577</v>
      </c>
      <c r="F2" s="23" t="s">
        <v>548</v>
      </c>
      <c r="G2" s="22" t="s">
        <v>1</v>
      </c>
      <c r="H2" s="23" t="s">
        <v>344</v>
      </c>
    </row>
    <row r="3" spans="1:8" ht="33" customHeight="1" x14ac:dyDescent="0.15">
      <c r="A3" s="109">
        <v>1</v>
      </c>
      <c r="B3" s="110" t="s">
        <v>146</v>
      </c>
      <c r="C3" s="123" t="s">
        <v>17</v>
      </c>
      <c r="D3" s="130" t="s">
        <v>144</v>
      </c>
      <c r="E3" s="39" t="s">
        <v>145</v>
      </c>
      <c r="F3" s="81" t="s">
        <v>147</v>
      </c>
      <c r="G3" s="30"/>
      <c r="H3" s="37" t="s">
        <v>425</v>
      </c>
    </row>
    <row r="4" spans="1:8" ht="33" customHeight="1" x14ac:dyDescent="0.15">
      <c r="A4" s="109"/>
      <c r="B4" s="110"/>
      <c r="C4" s="124"/>
      <c r="D4" s="130"/>
      <c r="E4" s="39" t="s">
        <v>3</v>
      </c>
      <c r="F4" s="81" t="s">
        <v>4</v>
      </c>
      <c r="G4" s="30" t="s">
        <v>87</v>
      </c>
      <c r="H4" s="79"/>
    </row>
    <row r="5" spans="1:8" ht="28" x14ac:dyDescent="0.15">
      <c r="A5" s="109">
        <v>2</v>
      </c>
      <c r="B5" s="110" t="s">
        <v>210</v>
      </c>
      <c r="C5" s="123" t="s">
        <v>17</v>
      </c>
      <c r="D5" s="111" t="s">
        <v>144</v>
      </c>
      <c r="E5" s="79" t="s">
        <v>145</v>
      </c>
      <c r="F5" s="81" t="s">
        <v>211</v>
      </c>
      <c r="G5" s="30"/>
      <c r="H5" s="37" t="s">
        <v>458</v>
      </c>
    </row>
    <row r="6" spans="1:8" ht="28" x14ac:dyDescent="0.15">
      <c r="A6" s="109"/>
      <c r="B6" s="110"/>
      <c r="C6" s="124"/>
      <c r="D6" s="111"/>
      <c r="E6" s="79" t="s">
        <v>3</v>
      </c>
      <c r="F6" s="81"/>
      <c r="G6" s="30" t="s">
        <v>87</v>
      </c>
      <c r="H6" s="79"/>
    </row>
    <row r="7" spans="1:8" ht="48.75" customHeight="1" x14ac:dyDescent="0.15">
      <c r="A7" s="77">
        <v>3</v>
      </c>
      <c r="B7" s="20" t="s">
        <v>327</v>
      </c>
      <c r="C7" s="81" t="s">
        <v>17</v>
      </c>
      <c r="D7" s="81" t="s">
        <v>323</v>
      </c>
      <c r="E7" s="81" t="s">
        <v>324</v>
      </c>
      <c r="F7" s="81" t="s">
        <v>104</v>
      </c>
      <c r="G7" s="30"/>
      <c r="H7" s="38" t="s">
        <v>488</v>
      </c>
    </row>
    <row r="8" spans="1:8" ht="56" x14ac:dyDescent="0.15">
      <c r="A8" s="77">
        <v>4</v>
      </c>
      <c r="B8" s="33" t="s">
        <v>199</v>
      </c>
      <c r="C8" s="81" t="s">
        <v>17</v>
      </c>
      <c r="D8" s="79" t="s">
        <v>611</v>
      </c>
      <c r="E8" s="79" t="s">
        <v>612</v>
      </c>
      <c r="F8" s="81" t="s">
        <v>200</v>
      </c>
      <c r="G8" s="30"/>
      <c r="H8" s="31" t="s">
        <v>448</v>
      </c>
    </row>
    <row r="9" spans="1:8" ht="56" x14ac:dyDescent="0.15">
      <c r="A9" s="77">
        <v>5</v>
      </c>
      <c r="B9" s="33" t="s">
        <v>201</v>
      </c>
      <c r="C9" s="79" t="s">
        <v>17</v>
      </c>
      <c r="D9" s="79" t="s">
        <v>611</v>
      </c>
      <c r="E9" s="79" t="s">
        <v>612</v>
      </c>
      <c r="F9" s="81" t="s">
        <v>613</v>
      </c>
      <c r="G9" s="30"/>
      <c r="H9" s="37" t="s">
        <v>449</v>
      </c>
    </row>
    <row r="10" spans="1:8" ht="28" x14ac:dyDescent="0.15">
      <c r="A10" s="77">
        <v>6</v>
      </c>
      <c r="B10" s="20" t="s">
        <v>330</v>
      </c>
      <c r="C10" s="81" t="s">
        <v>17</v>
      </c>
      <c r="D10" s="81" t="s">
        <v>323</v>
      </c>
      <c r="E10" s="81" t="s">
        <v>324</v>
      </c>
      <c r="F10" s="81" t="s">
        <v>104</v>
      </c>
      <c r="G10" s="30"/>
      <c r="H10" s="38" t="s">
        <v>488</v>
      </c>
    </row>
    <row r="11" spans="1:8" ht="28" x14ac:dyDescent="0.15">
      <c r="A11" s="77">
        <v>7</v>
      </c>
      <c r="B11" s="33" t="s">
        <v>203</v>
      </c>
      <c r="C11" s="79" t="s">
        <v>17</v>
      </c>
      <c r="D11" s="84" t="s">
        <v>148</v>
      </c>
      <c r="E11" s="19" t="s">
        <v>149</v>
      </c>
      <c r="F11" s="81" t="s">
        <v>104</v>
      </c>
      <c r="G11" s="30"/>
      <c r="H11" s="37" t="s">
        <v>451</v>
      </c>
    </row>
    <row r="12" spans="1:8" ht="48.75" customHeight="1" x14ac:dyDescent="0.15">
      <c r="A12" s="77">
        <v>8</v>
      </c>
      <c r="B12" s="33" t="s">
        <v>304</v>
      </c>
      <c r="C12" s="79" t="s">
        <v>306</v>
      </c>
      <c r="D12" s="84" t="s">
        <v>302</v>
      </c>
      <c r="E12" s="19" t="s">
        <v>303</v>
      </c>
      <c r="F12" s="81" t="s">
        <v>305</v>
      </c>
      <c r="G12" s="30"/>
      <c r="H12" s="37" t="s">
        <v>346</v>
      </c>
    </row>
    <row r="13" spans="1:8" ht="28" x14ac:dyDescent="0.15">
      <c r="A13" s="77">
        <v>9</v>
      </c>
      <c r="B13" s="20" t="s">
        <v>593</v>
      </c>
      <c r="C13" s="81" t="s">
        <v>17</v>
      </c>
      <c r="D13" s="81" t="s">
        <v>323</v>
      </c>
      <c r="E13" s="81" t="s">
        <v>324</v>
      </c>
      <c r="F13" s="81" t="s">
        <v>104</v>
      </c>
      <c r="G13" s="30"/>
      <c r="H13" s="38" t="s">
        <v>488</v>
      </c>
    </row>
    <row r="14" spans="1:8" ht="30" customHeight="1" x14ac:dyDescent="0.15">
      <c r="A14" s="109">
        <v>10</v>
      </c>
      <c r="B14" s="110" t="s">
        <v>234</v>
      </c>
      <c r="C14" s="36" t="s">
        <v>17</v>
      </c>
      <c r="D14" s="111" t="s">
        <v>232</v>
      </c>
      <c r="E14" s="111" t="s">
        <v>233</v>
      </c>
      <c r="F14" s="46" t="s">
        <v>235</v>
      </c>
      <c r="G14" s="30"/>
      <c r="H14" s="37" t="s">
        <v>467</v>
      </c>
    </row>
    <row r="15" spans="1:8" ht="14" x14ac:dyDescent="0.15">
      <c r="A15" s="109"/>
      <c r="B15" s="110"/>
      <c r="C15" s="36" t="s">
        <v>37</v>
      </c>
      <c r="D15" s="111"/>
      <c r="E15" s="111"/>
      <c r="F15" s="46" t="s">
        <v>235</v>
      </c>
      <c r="G15" s="30"/>
      <c r="H15" s="36"/>
    </row>
    <row r="16" spans="1:8" ht="28" x14ac:dyDescent="0.15">
      <c r="A16" s="77">
        <v>11</v>
      </c>
      <c r="B16" s="20" t="s">
        <v>594</v>
      </c>
      <c r="C16" s="81" t="s">
        <v>17</v>
      </c>
      <c r="D16" s="81" t="s">
        <v>323</v>
      </c>
      <c r="E16" s="81" t="s">
        <v>324</v>
      </c>
      <c r="F16" s="81" t="s">
        <v>104</v>
      </c>
      <c r="G16" s="30"/>
      <c r="H16" s="38" t="s">
        <v>488</v>
      </c>
    </row>
    <row r="17" spans="1:8" ht="75.75" customHeight="1" x14ac:dyDescent="0.15">
      <c r="A17" s="77">
        <v>12</v>
      </c>
      <c r="B17" s="20" t="s">
        <v>506</v>
      </c>
      <c r="C17" s="81" t="s">
        <v>5</v>
      </c>
      <c r="D17" s="81" t="s">
        <v>508</v>
      </c>
      <c r="E17" s="81" t="s">
        <v>509</v>
      </c>
      <c r="F17" s="81" t="s">
        <v>45</v>
      </c>
      <c r="G17" s="30"/>
      <c r="H17" s="38" t="s">
        <v>507</v>
      </c>
    </row>
    <row r="18" spans="1:8" ht="42" x14ac:dyDescent="0.15">
      <c r="A18" s="77">
        <v>13</v>
      </c>
      <c r="B18" s="33" t="s">
        <v>287</v>
      </c>
      <c r="C18" s="46" t="s">
        <v>17</v>
      </c>
      <c r="D18" s="21" t="s">
        <v>285</v>
      </c>
      <c r="E18" s="21" t="s">
        <v>286</v>
      </c>
      <c r="F18" s="46" t="s">
        <v>288</v>
      </c>
      <c r="G18" s="30"/>
      <c r="H18" s="31" t="s">
        <v>480</v>
      </c>
    </row>
    <row r="19" spans="1:8" ht="28" x14ac:dyDescent="0.15">
      <c r="A19" s="77">
        <v>14</v>
      </c>
      <c r="B19" s="20" t="s">
        <v>334</v>
      </c>
      <c r="C19" s="81" t="s">
        <v>17</v>
      </c>
      <c r="D19" s="81" t="s">
        <v>323</v>
      </c>
      <c r="E19" s="81" t="s">
        <v>324</v>
      </c>
      <c r="F19" s="81" t="s">
        <v>104</v>
      </c>
      <c r="G19" s="30"/>
      <c r="H19" s="38" t="s">
        <v>488</v>
      </c>
    </row>
    <row r="20" spans="1:8" ht="42" x14ac:dyDescent="0.15">
      <c r="A20" s="109">
        <v>15</v>
      </c>
      <c r="B20" s="110" t="s">
        <v>207</v>
      </c>
      <c r="C20" s="123" t="s">
        <v>17</v>
      </c>
      <c r="D20" s="111" t="s">
        <v>614</v>
      </c>
      <c r="E20" s="79" t="s">
        <v>173</v>
      </c>
      <c r="F20" s="81" t="s">
        <v>175</v>
      </c>
      <c r="G20" s="30"/>
      <c r="H20" s="37" t="s">
        <v>455</v>
      </c>
    </row>
    <row r="21" spans="1:8" ht="28" x14ac:dyDescent="0.15">
      <c r="A21" s="109"/>
      <c r="B21" s="110"/>
      <c r="C21" s="124"/>
      <c r="D21" s="111"/>
      <c r="E21" s="79" t="s">
        <v>3</v>
      </c>
      <c r="F21" s="81"/>
      <c r="G21" s="30" t="s">
        <v>87</v>
      </c>
      <c r="H21" s="79"/>
    </row>
    <row r="22" spans="1:8" ht="48.75" customHeight="1" x14ac:dyDescent="0.15">
      <c r="A22" s="77">
        <v>16</v>
      </c>
      <c r="B22" s="33" t="s">
        <v>300</v>
      </c>
      <c r="C22" s="79" t="s">
        <v>10</v>
      </c>
      <c r="D22" s="84" t="s">
        <v>298</v>
      </c>
      <c r="E22" s="19" t="s">
        <v>299</v>
      </c>
      <c r="F22" s="81" t="s">
        <v>301</v>
      </c>
      <c r="G22" s="30"/>
      <c r="H22" s="37" t="s">
        <v>483</v>
      </c>
    </row>
  </sheetData>
  <autoFilter ref="A2:G22" xr:uid="{00000000-0009-0000-0000-000008000000}"/>
  <mergeCells count="16">
    <mergeCell ref="E14:E15"/>
    <mergeCell ref="A5:A6"/>
    <mergeCell ref="B5:B6"/>
    <mergeCell ref="D5:D6"/>
    <mergeCell ref="A3:A4"/>
    <mergeCell ref="B3:B4"/>
    <mergeCell ref="D3:D4"/>
    <mergeCell ref="A20:A21"/>
    <mergeCell ref="B20:B21"/>
    <mergeCell ref="D20:D21"/>
    <mergeCell ref="C3:C4"/>
    <mergeCell ref="C20:C21"/>
    <mergeCell ref="C5:C6"/>
    <mergeCell ref="A14:A15"/>
    <mergeCell ref="B14:B15"/>
    <mergeCell ref="D14:D15"/>
  </mergeCells>
  <hyperlinks>
    <hyperlink ref="H3" r:id="rId1" xr:uid="{00000000-0004-0000-0800-000000000000}"/>
    <hyperlink ref="H8" r:id="rId2" xr:uid="{00000000-0004-0000-0800-000001000000}"/>
    <hyperlink ref="H9" r:id="rId3" xr:uid="{00000000-0004-0000-0800-000002000000}"/>
    <hyperlink ref="H11" r:id="rId4" xr:uid="{00000000-0004-0000-0800-000003000000}"/>
    <hyperlink ref="H20" r:id="rId5" xr:uid="{00000000-0004-0000-0800-000004000000}"/>
    <hyperlink ref="H5" r:id="rId6" xr:uid="{00000000-0004-0000-0800-000005000000}"/>
    <hyperlink ref="H22" r:id="rId7" xr:uid="{00000000-0004-0000-0800-000006000000}"/>
    <hyperlink ref="H12" r:id="rId8" xr:uid="{00000000-0004-0000-0800-000007000000}"/>
    <hyperlink ref="H7:H22" r:id="rId9" display="https://legislacao.fazenda.sp.gov.br/Paginas/art052.aspx" xr:uid="{00000000-0004-0000-0800-000008000000}"/>
    <hyperlink ref="H17" r:id="rId10" xr:uid="{00000000-0004-0000-0800-000009000000}"/>
    <hyperlink ref="H18" r:id="rId11" xr:uid="{00000000-0004-0000-0800-00000A000000}"/>
    <hyperlink ref="H14" r:id="rId12" xr:uid="{00000000-0004-0000-0800-00000B000000}"/>
  </hyperlinks>
  <pageMargins left="0.511811024" right="0.511811024" top="0.78740157499999996" bottom="0.78740157499999996" header="0.31496062000000002" footer="0.31496062000000002"/>
  <pageSetup orientation="portrait" horizontalDpi="360" verticalDpi="360" r:id="rId1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Notas Importantes</vt:lpstr>
      <vt:lpstr>Revisados em Dez-20 e Jan-21</vt:lpstr>
      <vt:lpstr>Insumos Agropecuários</vt:lpstr>
      <vt:lpstr>Alimentos</vt:lpstr>
      <vt:lpstr>Remédios e Insumos Hospitalares</vt:lpstr>
      <vt:lpstr>Produtos de Informática</vt:lpstr>
      <vt:lpstr>Máquinas e Equipamentos</vt:lpstr>
      <vt:lpstr>Meios de Transp e Combustíveis</vt:lpstr>
      <vt:lpstr>Bens da Construção Civil</vt:lpstr>
      <vt:lpstr>Seriços de Comunicação</vt:lpstr>
      <vt:lpstr>Têxteis, Couro e Calçados</vt:lpstr>
      <vt:lpstr>Outros Produtos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dc:creator>
  <cp:lastModifiedBy>Microsoft Office User</cp:lastModifiedBy>
  <dcterms:created xsi:type="dcterms:W3CDTF">2020-11-26T21:26:16Z</dcterms:created>
  <dcterms:modified xsi:type="dcterms:W3CDTF">2021-01-21T15:31:38Z</dcterms:modified>
</cp:coreProperties>
</file>